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switchdrive\Central Environmental Laboratory\Cours\ENV-300 2025\"/>
    </mc:Choice>
  </mc:AlternateContent>
  <xr:revisionPtr revIDLastSave="0" documentId="8_{B1EB0956-2C4E-44F2-A84F-82A232EAF880}" xr6:coauthVersionLast="47" xr6:coauthVersionMax="47" xr10:uidLastSave="{00000000-0000-0000-0000-000000000000}"/>
  <bookViews>
    <workbookView xWindow="-28920" yWindow="-60" windowWidth="29040" windowHeight="17520" activeTab="1" xr2:uid="{00000000-000D-0000-FFFF-FFFF00000000}"/>
  </bookViews>
  <sheets>
    <sheet name="All Samples" sheetId="1" r:id="rId1"/>
    <sheet name="select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2" l="1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C38" i="2"/>
  <c r="C39" i="2"/>
  <c r="C40" i="2"/>
  <c r="C41" i="2"/>
  <c r="C42" i="2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37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C23" i="2"/>
  <c r="C24" i="2"/>
  <c r="C25" i="2"/>
  <c r="C26" i="2"/>
  <c r="C27" i="2"/>
  <c r="C28" i="2"/>
  <c r="C29" i="2"/>
  <c r="C30" i="2"/>
  <c r="C31" i="2"/>
  <c r="C32" i="2"/>
  <c r="C33" i="2"/>
  <c r="C34" i="2"/>
  <c r="C16" i="2"/>
  <c r="C17" i="2"/>
  <c r="C18" i="2"/>
  <c r="C19" i="2"/>
  <c r="C20" i="2"/>
  <c r="C21" i="2"/>
  <c r="C15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D4" i="2"/>
  <c r="D5" i="2"/>
  <c r="D6" i="2"/>
  <c r="D7" i="2"/>
  <c r="D8" i="2"/>
  <c r="D9" i="2"/>
  <c r="D10" i="2"/>
  <c r="C5" i="2"/>
  <c r="C6" i="2"/>
  <c r="C7" i="2"/>
  <c r="C8" i="2"/>
  <c r="C9" i="2"/>
  <c r="C10" i="2"/>
  <c r="C4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2" i="1"/>
</calcChain>
</file>

<file path=xl/sharedStrings.xml><?xml version="1.0" encoding="utf-8"?>
<sst xmlns="http://schemas.openxmlformats.org/spreadsheetml/2006/main" count="15055" uniqueCount="773">
  <si>
    <t>Compound</t>
  </si>
  <si>
    <t>RT</t>
  </si>
  <si>
    <t>Type</t>
  </si>
  <si>
    <t>Filename</t>
  </si>
  <si>
    <t>Batch Order</t>
  </si>
  <si>
    <t>Excluded</t>
  </si>
  <si>
    <t>IP</t>
  </si>
  <si>
    <t>Confirm</t>
  </si>
  <si>
    <t>Isotopic Pattern Score (%)</t>
  </si>
  <si>
    <t>m/z (Expected)</t>
  </si>
  <si>
    <t>Sample Type</t>
  </si>
  <si>
    <t>Level</t>
  </si>
  <si>
    <t>Area</t>
  </si>
  <si>
    <t>ISTD Response</t>
  </si>
  <si>
    <t>Calculated Amt</t>
  </si>
  <si>
    <t>Theoretical Amt</t>
  </si>
  <si>
    <t>Final Units</t>
  </si>
  <si>
    <t>Flag Details</t>
  </si>
  <si>
    <t/>
  </si>
  <si>
    <t>11ClPF3OUdS</t>
  </si>
  <si>
    <t>Target Compound</t>
  </si>
  <si>
    <t>Eluent_061025_01</t>
  </si>
  <si>
    <t>False</t>
  </si>
  <si>
    <t>N/A</t>
  </si>
  <si>
    <t>NotFound</t>
  </si>
  <si>
    <t>Unknown</t>
  </si>
  <si>
    <t>N/F</t>
  </si>
  <si>
    <t>ng/ml</t>
  </si>
  <si>
    <t>std1_5x_061025_02</t>
  </si>
  <si>
    <t>Pass</t>
  </si>
  <si>
    <t>Identified</t>
  </si>
  <si>
    <t>Cal Std</t>
  </si>
  <si>
    <t>0.2</t>
  </si>
  <si>
    <t>8.328: No Library Match Found. Calibration Amount Diff -64.859% (absolute) &gt; max calibration amount diff 20%</t>
  </si>
  <si>
    <t>std1_061025_03</t>
  </si>
  <si>
    <t>0.8</t>
  </si>
  <si>
    <t>8.328: No Library Match Found. Calibration Amount Diff -24.752% (absolute) &gt; max calibration amount diff 20%</t>
  </si>
  <si>
    <t>std2_061025_04</t>
  </si>
  <si>
    <t>3.8</t>
  </si>
  <si>
    <t>8.336: No Library Match Found</t>
  </si>
  <si>
    <t>std3_061025_05</t>
  </si>
  <si>
    <t>7.6</t>
  </si>
  <si>
    <t>8.330: No Library Match Found</t>
  </si>
  <si>
    <t>std4_061025_06</t>
  </si>
  <si>
    <t>15.9</t>
  </si>
  <si>
    <t>8.328: No Library Match Found</t>
  </si>
  <si>
    <t>std5_061025_07</t>
  </si>
  <si>
    <t>39.8</t>
  </si>
  <si>
    <t>8.333: No Library Match Found</t>
  </si>
  <si>
    <t>std6_061025_08</t>
  </si>
  <si>
    <t>79.1</t>
  </si>
  <si>
    <t>8.324: No Library Match Found</t>
  </si>
  <si>
    <t>Eluent_061025_09</t>
  </si>
  <si>
    <t>Fail</t>
  </si>
  <si>
    <t>8.309: No Library Match Found</t>
  </si>
  <si>
    <t>stdIS_061025_10</t>
  </si>
  <si>
    <t>8.302: No Library Match Found</t>
  </si>
  <si>
    <t>BLV_061025_11</t>
  </si>
  <si>
    <t>8.287: No Library Match Found</t>
  </si>
  <si>
    <t>BLM_061025_12</t>
  </si>
  <si>
    <t>8.325: No Library Match Found</t>
  </si>
  <si>
    <t>LFA_061025_13</t>
  </si>
  <si>
    <t>1M_061025_14</t>
  </si>
  <si>
    <t>2M_061025_14b</t>
  </si>
  <si>
    <t>4_1_061025_15</t>
  </si>
  <si>
    <t>4_2_061025_16</t>
  </si>
  <si>
    <t>8.326: No Library Match Found</t>
  </si>
  <si>
    <t>5_061025_17</t>
  </si>
  <si>
    <t>6_1_061025_18</t>
  </si>
  <si>
    <t>7_1_061025_19</t>
  </si>
  <si>
    <t>7_2_061025_20</t>
  </si>
  <si>
    <t>8.319: No Library Match Found</t>
  </si>
  <si>
    <t>8_061025_21</t>
  </si>
  <si>
    <t>Eluent_061025_22</t>
  </si>
  <si>
    <t>std1_5x_061025_23</t>
  </si>
  <si>
    <t>8.322: No Library Match Found</t>
  </si>
  <si>
    <t>std1_061025_24</t>
  </si>
  <si>
    <t>8.314: No Library Match Found</t>
  </si>
  <si>
    <t>std2_061025_25</t>
  </si>
  <si>
    <t>std3_061025_26</t>
  </si>
  <si>
    <t>std4_061025_27</t>
  </si>
  <si>
    <t>8.313: No Library Match Found</t>
  </si>
  <si>
    <t>std5_061025_28</t>
  </si>
  <si>
    <t>8.321: No Library Match Found</t>
  </si>
  <si>
    <t>std6_061025_29</t>
  </si>
  <si>
    <t>Eluent_061025_30</t>
  </si>
  <si>
    <t>8.285: No Library Match Found</t>
  </si>
  <si>
    <t>42FTS</t>
  </si>
  <si>
    <t>6.204: No Library Match Found</t>
  </si>
  <si>
    <t>6.206: No Library Match Found</t>
  </si>
  <si>
    <t>6.214: No Library Match Found</t>
  </si>
  <si>
    <t>6.210: No Library Match Found</t>
  </si>
  <si>
    <t>6.211: No Library Match Found</t>
  </si>
  <si>
    <t>6.203: Library match name Aflatoxin_G1  does not match the compound name 42FTS
	Library match formula C17H12O7 does not match the compound compound formula C6H5F9O3S</t>
  </si>
  <si>
    <t>6.213: No Library Match Found</t>
  </si>
  <si>
    <t>6.209: No Library Match Found</t>
  </si>
  <si>
    <t>6.208: Library match name Aflatoxin_G1  does not match the compound name 42FTS
	Library match formula C17H12O7 does not match the compound compound formula C6H5F9O3S</t>
  </si>
  <si>
    <t>6.197: No Library Match Found</t>
  </si>
  <si>
    <t>6.188: No Library Match Found</t>
  </si>
  <si>
    <t>6.198: No Library Match Found</t>
  </si>
  <si>
    <t>6.194: No Library Match Found</t>
  </si>
  <si>
    <t>6.202: No Library Match Found</t>
  </si>
  <si>
    <t>6.196: No Library Match Found</t>
  </si>
  <si>
    <t>6.195: No Library Match Found</t>
  </si>
  <si>
    <t>6.198: Library match name Aflatoxin_G1  does not match the compound name 42FTS
	Library match formula C17H12O7 does not match the compound compound formula C6H5F9O3S</t>
  </si>
  <si>
    <t>62FTS</t>
  </si>
  <si>
    <t>7.269: No Library Match Found</t>
  </si>
  <si>
    <t>7.258: No Library Match Found. Calibration Amount Diff 82.162% (absolute) &gt; max calibration amount diff 20%</t>
  </si>
  <si>
    <t>7.257: No Library Match Found</t>
  </si>
  <si>
    <t>7.267: No Library Match Found</t>
  </si>
  <si>
    <t>7.262: No Library Match Found</t>
  </si>
  <si>
    <t>7.259: No Library Match Found</t>
  </si>
  <si>
    <t>7.231: No Library Match Found</t>
  </si>
  <si>
    <t>7.306: No Library Match Found</t>
  </si>
  <si>
    <t>7.264: No Library Match Found</t>
  </si>
  <si>
    <t>7.261: No Library Match Found</t>
  </si>
  <si>
    <t>7.254: No Library Match Found</t>
  </si>
  <si>
    <t>7.256: No Library Match Found</t>
  </si>
  <si>
    <t>7.253: No Library Match Found</t>
  </si>
  <si>
    <t>7.260: No Library Match Found</t>
  </si>
  <si>
    <t>7.251: No Library Match Found</t>
  </si>
  <si>
    <t>7.268: No Library Match Found</t>
  </si>
  <si>
    <t>7.255: No Library Match Found</t>
  </si>
  <si>
    <t>7.243: No Library Match Found</t>
  </si>
  <si>
    <t>82FTS</t>
  </si>
  <si>
    <t>7.950: No Library Match Found. Calibration Amount Diff 59.839% (absolute) &gt; max calibration amount diff 20%</t>
  </si>
  <si>
    <t>7.950: No Library Match Found</t>
  </si>
  <si>
    <t>7.948: No Library Match Found</t>
  </si>
  <si>
    <t>7.953: No Library Match Found</t>
  </si>
  <si>
    <t>7.951: No Library Match Found</t>
  </si>
  <si>
    <t>7.946: No Library Match Found</t>
  </si>
  <si>
    <t>7.928: No Library Match Found</t>
  </si>
  <si>
    <t>7.940: No Library Match Found</t>
  </si>
  <si>
    <t>7.945: No Library Match Found</t>
  </si>
  <si>
    <t>7.944: No Library Match Found</t>
  </si>
  <si>
    <t>7.937: No Library Match Found</t>
  </si>
  <si>
    <t>7.943: No Library Match Found</t>
  </si>
  <si>
    <t>7.941: No Library Match Found</t>
  </si>
  <si>
    <t>7.947: No Library Match Found</t>
  </si>
  <si>
    <t>7.949: No Library Match Found</t>
  </si>
  <si>
    <t>7.938: No Library Match Found</t>
  </si>
  <si>
    <t>7.916: No Library Match Found</t>
  </si>
  <si>
    <t>9ClPF3ONS</t>
  </si>
  <si>
    <t>7.817: No Library Match Found</t>
  </si>
  <si>
    <t>7.813: No Library Match Found</t>
  </si>
  <si>
    <t>7.819: No Library Match Found</t>
  </si>
  <si>
    <t>7.818: No Library Match Found</t>
  </si>
  <si>
    <t>7.816: No Library Match Found</t>
  </si>
  <si>
    <t>7.815: No Library Match Found</t>
  </si>
  <si>
    <t>7.782: No Library Match Found</t>
  </si>
  <si>
    <t>7.787: No Library Match Found</t>
  </si>
  <si>
    <t>8.169: No Library Match Found</t>
  </si>
  <si>
    <t>7.808: No Library Match Found</t>
  </si>
  <si>
    <t>7.805: No Library Match Found</t>
  </si>
  <si>
    <t>7.798: No Library Match Found</t>
  </si>
  <si>
    <t>7.812: No Library Match Found</t>
  </si>
  <si>
    <t>7.806: No Library Match Found</t>
  </si>
  <si>
    <t>7.807: No Library Match Found</t>
  </si>
  <si>
    <t>7.779: No Library Match Found</t>
  </si>
  <si>
    <t>ADONA</t>
  </si>
  <si>
    <t>6.883: No Library Match Found. Calibration Amount Diff -178.057% (absolute) &gt; max calibration amount diff 20%</t>
  </si>
  <si>
    <t>6.889: No Library Match Found. Calibration Amount Diff -48.226% (absolute) &gt; max calibration amount diff 20%</t>
  </si>
  <si>
    <t>6.893: No Library Match Found</t>
  </si>
  <si>
    <t>6.895: No Library Match Found</t>
  </si>
  <si>
    <t>6.889: No Library Match Found</t>
  </si>
  <si>
    <t>6.887: No Library Match Found</t>
  </si>
  <si>
    <t>6.865: No Library Match Found</t>
  </si>
  <si>
    <t>7.244: No Library Match Found</t>
  </si>
  <si>
    <t>7.246: No Library Match Found</t>
  </si>
  <si>
    <t>7.248: No Library Match Found</t>
  </si>
  <si>
    <t>6.892: No Library Match Found</t>
  </si>
  <si>
    <t>6.886: No Library Match Found</t>
  </si>
  <si>
    <t>6.891: No Library Match Found</t>
  </si>
  <si>
    <t>6.881: No Library Match Found</t>
  </si>
  <si>
    <t>6.888: No Library Match Found</t>
  </si>
  <si>
    <t>6.879: No Library Match Found</t>
  </si>
  <si>
    <t>HFPODA</t>
  </si>
  <si>
    <t>6.486: No Library Match Found. Calibration Amount Diff 745.79% (absolute) &gt; max calibration amount diff 20%</t>
  </si>
  <si>
    <t>6.486: Library match name Halofenozide  does not match the compound name HFPODA
	Library match formula C18H19ClN2O2 does not match the compound compound formula C6HF11O3. Calibration Amount Diff 158.751% (absolute) &gt; max calibration amount diff 20%</t>
  </si>
  <si>
    <t>6.488: No Library Match Found. Calibration Amount Diff 20.605% (absolute) &gt; max calibration amount diff 20%</t>
  </si>
  <si>
    <t>6.486: No Library Match Found</t>
  </si>
  <si>
    <t>6.480: No Library Match Found</t>
  </si>
  <si>
    <t>6.481: No Library Match Found</t>
  </si>
  <si>
    <t>6.479: No Library Match Found</t>
  </si>
  <si>
    <t>6.549: No Library Match Found</t>
  </si>
  <si>
    <t>6.545: No Library Match Found</t>
  </si>
  <si>
    <t>6.474: No Library Match Found</t>
  </si>
  <si>
    <t>6.470: No Library Match Found</t>
  </si>
  <si>
    <t>6.475: No Library Match Found</t>
  </si>
  <si>
    <t>6.473: No Library Match Found</t>
  </si>
  <si>
    <t>M3HFPO-DA-IS</t>
  </si>
  <si>
    <t>Internal Standard</t>
  </si>
  <si>
    <t>Internal Standard Compound has peaks that are not found.</t>
  </si>
  <si>
    <t>6.477: No Library Match Found</t>
  </si>
  <si>
    <t>6.482: No Library Match Found</t>
  </si>
  <si>
    <t>6.322:Peak area 1113.047 is out of bounds (ISTD Minimum Recovery 1821501.542 and ISTD Max Recovery 5464504.625). 6.322: No Library Match Found</t>
  </si>
  <si>
    <t>6.477:Peak area 202998.195 is out of bounds (ISTD Minimum Recovery 1821501.542 and ISTD Max Recovery 5464504.625). 6.477: No Library Match Found</t>
  </si>
  <si>
    <t>6.469:Peak area 305856.026 is out of bounds (ISTD Minimum Recovery 1821501.542 and ISTD Max Recovery 5464504.625). 6.469: No Library Match Found</t>
  </si>
  <si>
    <t>6.472:Peak area 543216.659 is out of bounds (ISTD Minimum Recovery 1821501.542 and ISTD Max Recovery 5464504.625). 6.472: No Library Match Found</t>
  </si>
  <si>
    <t>6.466:Peak area 460226.224 is out of bounds (ISTD Minimum Recovery 1821501.542 and ISTD Max Recovery 5464504.625). 6.466: Library match name Imazamethabenz-methyl  does not match the compound name M3HFPO-DA-IS
	Library match formula C16H20N2O3 does not match the compound compound formula</t>
  </si>
  <si>
    <t>6.473:Peak area 436428.435 is out of bounds (ISTD Minimum Recovery 1821501.542 and ISTD Max Recovery 5464504.625). 6.473: Library match name Imazamethabenz-methyl  does not match the compound name M3HFPO-DA-IS
	Library match formula C16H20N2O3 does not match the compound compound formula</t>
  </si>
  <si>
    <t>6.475:Peak area 412215.718 is out of bounds (ISTD Minimum Recovery 1821501.542 and ISTD Max Recovery 5464504.625). 6.475: No Library Match Found</t>
  </si>
  <si>
    <t>6.470:Peak area 444134.376 is out of bounds (ISTD Minimum Recovery 1821501.542 and ISTD Max Recovery 5464504.625). 6.470: No Library Match Found</t>
  </si>
  <si>
    <t>6.478:Peak area 534273.336 is out of bounds (ISTD Minimum Recovery 1821501.542 and ISTD Max Recovery 5464504.625). 6.478: Library match name Imazamethabenz-methyl  does not match the compound name M3HFPO-DA-IS
	Library match formula C16H20N2O3 does not match the compound compound formula</t>
  </si>
  <si>
    <t>6.470:Peak area 419217.403 is out of bounds (ISTD Minimum Recovery 1821501.542 and ISTD Max Recovery 5464504.625). 6.470: Library match name Imazamethabenz-methyl  does not match the compound name M3HFPO-DA-IS
	Library match formula C16H20N2O3 does not match the compound compound formula</t>
  </si>
  <si>
    <t>6.469:Peak area 381879.892 is out of bounds (ISTD Minimum Recovery 1821501.542 and ISTD Max Recovery 5464504.625). 6.469: Library match name Imazamethabenz-methyl  does not match the compound name M3HFPO-DA-IS
	Library match formula C16H20N2O3 does not match the compound compound formula</t>
  </si>
  <si>
    <t>6.478:Peak area 596393.569 is out of bounds (ISTD Minimum Recovery 1821501.542 and ISTD Max Recovery 5464504.625). 6.478: Library match name Imazamethabenz-methyl  does not match the compound name M3HFPO-DA-IS
	Library match formula C16H20N2O3 does not match the compound compound formula</t>
  </si>
  <si>
    <t>6.478: No Library Match Found</t>
  </si>
  <si>
    <t>6.470: Library match name Imazamethabenz-methyl  does not match the compound name M3HFPO-DA-IS
	Library match formula C16H20N2O3 does not match the compound compound formula</t>
  </si>
  <si>
    <t>6.473: Library match name Imazamethabenz-methyl  does not match the compound name M3HFPO-DA-IS
	Library match formula C16H20N2O3 does not match the compound compound formula</t>
  </si>
  <si>
    <t>M3PFBS-IS</t>
  </si>
  <si>
    <t>5.663: No Library Match Found</t>
  </si>
  <si>
    <t>5.651: No Library Match Found</t>
  </si>
  <si>
    <t>5.657: No Library Match Found</t>
  </si>
  <si>
    <t>5.656: Library match name Norflurazon  does not match the compound name M3PFBS-IS
	Library match formula C12H9ClF3N3O does not match the compound compound formula</t>
  </si>
  <si>
    <t>5.654: No Library Match Found</t>
  </si>
  <si>
    <t>5.652: No Library Match Found</t>
  </si>
  <si>
    <t>5.649: Library match name Norflurazon  does not match the compound name M3PFBS-IS
	Library match formula C12H9ClF3N3O does not match the compound compound formula</t>
  </si>
  <si>
    <t>5.659: No Library Match Found</t>
  </si>
  <si>
    <t>5.636:Peak area 14687834.874 is out of bounds (ISTD Minimum Recovery 33629376.462 and ISTD Max Recovery 100888129.387). 5.636: No Library Match Found</t>
  </si>
  <si>
    <t>5.635:Peak area 17164411.058 is out of bounds (ISTD Minimum Recovery 33629376.462 and ISTD Max Recovery 100888129.387). 5.635: No Library Match Found</t>
  </si>
  <si>
    <t>5.634:Peak area 17194035.158 is out of bounds (ISTD Minimum Recovery 33629376.462 and ISTD Max Recovery 100888129.387). 5.634: No Library Match Found</t>
  </si>
  <si>
    <t>5.635:Peak area 16094055.379 is out of bounds (ISTD Minimum Recovery 33629376.462 and ISTD Max Recovery 100888129.387). 5.635: No Library Match Found</t>
  </si>
  <si>
    <t>5.629:Peak area 14254065.935 is out of bounds (ISTD Minimum Recovery 33629376.462 and ISTD Max Recovery 100888129.387). 5.629: Library match name Norflurazon  does not match the compound name M3PFBS-IS
	Library match formula C12H9ClF3N3O does not match the compound compound formula</t>
  </si>
  <si>
    <t>5.635:Peak area 14360181.116 is out of bounds (ISTD Minimum Recovery 33629376.462 and ISTD Max Recovery 100888129.387). 5.635: No Library Match Found</t>
  </si>
  <si>
    <t>5.625:Peak area 15572809.672 is out of bounds (ISTD Minimum Recovery 33629376.462 and ISTD Max Recovery 100888129.387). 5.625: No Library Match Found</t>
  </si>
  <si>
    <t>5.637:Peak area 16171727.710 is out of bounds (ISTD Minimum Recovery 33629376.462 and ISTD Max Recovery 100888129.387). 5.637: Library match name Norflurazon  does not match the compound name M3PFBS-IS
	Library match formula C12H9ClF3N3O does not match the compound compound formula</t>
  </si>
  <si>
    <t>5.630:Peak area 14641873.376 is out of bounds (ISTD Minimum Recovery 33629376.462 and ISTD Max Recovery 100888129.387). 5.630: No Library Match Found</t>
  </si>
  <si>
    <t>5.629:Peak area 13071802.832 is out of bounds (ISTD Minimum Recovery 33629376.462 and ISTD Max Recovery 100888129.387). 5.629: No Library Match Found</t>
  </si>
  <si>
    <t>5.637:Peak area 15978868.784 is out of bounds (ISTD Minimum Recovery 33629376.462 and ISTD Max Recovery 100888129.387). 5.637: No Library Match Found</t>
  </si>
  <si>
    <t>5.642: Library match name Norflurazon  does not match the compound name M3PFBS-IS
	Library match formula C12H9ClF3N3O does not match the compound compound formula</t>
  </si>
  <si>
    <t>5.636: Library match name Norflurazon  does not match the compound name M3PFBS-IS
	Library match formula C12H9ClF3N3O does not match the compound compound formula</t>
  </si>
  <si>
    <t>5.635: No Library Match Found</t>
  </si>
  <si>
    <t>5.641: No Library Match Found</t>
  </si>
  <si>
    <t>5.640: Library match name Norflurazon  does not match the compound name M3PFBS-IS
	Library match formula C12H9ClF3N3O does not match the compound compound formula</t>
  </si>
  <si>
    <t>5.639: Library match name Norflurazon  does not match the compound name M3PFBS-IS
	Library match formula C12H9ClF3N3O does not match the compound compound formula</t>
  </si>
  <si>
    <t>M3PFHxS-IS</t>
  </si>
  <si>
    <t>6.863: No Library Match Found</t>
  </si>
  <si>
    <t>6.870: No Library Match Found</t>
  </si>
  <si>
    <t>6.876: No Library Match Found</t>
  </si>
  <si>
    <t>6.873: No Library Match Found</t>
  </si>
  <si>
    <t>6.874: No Library Match Found</t>
  </si>
  <si>
    <t>6.875: No Library Match Found</t>
  </si>
  <si>
    <t>6.854:Peak area 2030.699 is out of bounds (ISTD Minimum Recovery 45064507.650 and ISTD Max Recovery 135193522.950). 6.854: No Library Match Found</t>
  </si>
  <si>
    <t>6.869:Peak area 18433803.567 is out of bounds (ISTD Minimum Recovery 45064507.650 and ISTD Max Recovery 135193522.950). 6.869: No Library Match Found</t>
  </si>
  <si>
    <t>6.861:Peak area 20872315.180 is out of bounds (ISTD Minimum Recovery 45064507.650 and ISTD Max Recovery 135193522.950). 6.861: No Library Match Found</t>
  </si>
  <si>
    <t>6.870:Peak area 21572054.970 is out of bounds (ISTD Minimum Recovery 45064507.650 and ISTD Max Recovery 135193522.950). 6.870: No Library Match Found</t>
  </si>
  <si>
    <t>6.872:Peak area 19735511.236 is out of bounds (ISTD Minimum Recovery 45064507.650 and ISTD Max Recovery 135193522.950). 6.872: No Library Match Found</t>
  </si>
  <si>
    <t>6.866:Peak area 18096074.338 is out of bounds (ISTD Minimum Recovery 45064507.650 and ISTD Max Recovery 135193522.950). 6.866: No Library Match Found</t>
  </si>
  <si>
    <t>6.869:Peak area 15583157.121 is out of bounds (ISTD Minimum Recovery 45064507.650 and ISTD Max Recovery 135193522.950). 6.869: No Library Match Found</t>
  </si>
  <si>
    <t>6.863:Peak area 18745369.804 is out of bounds (ISTD Minimum Recovery 45064507.650 and ISTD Max Recovery 135193522.950). 6.863: No Library Match Found</t>
  </si>
  <si>
    <t>6.869:Peak area 19857351.154 is out of bounds (ISTD Minimum Recovery 45064507.650 and ISTD Max Recovery 135193522.950). 6.869: No Library Match Found</t>
  </si>
  <si>
    <t>6.862:Peak area 17890177.511 is out of bounds (ISTD Minimum Recovery 45064507.650 and ISTD Max Recovery 135193522.950). 6.862: No Library Match Found</t>
  </si>
  <si>
    <t>6.860:Peak area 15696310.014 is out of bounds (ISTD Minimum Recovery 45064507.650 and ISTD Max Recovery 135193522.950). 6.860: No Library Match Found</t>
  </si>
  <si>
    <t>6.869:Peak area 19382248.584 is out of bounds (ISTD Minimum Recovery 45064507.650 and ISTD Max Recovery 135193522.950). 6.869: No Library Match Found</t>
  </si>
  <si>
    <t>6.867: No Library Match Found</t>
  </si>
  <si>
    <t>6.868: No Library Match Found</t>
  </si>
  <si>
    <t>6.864: No Library Match Found</t>
  </si>
  <si>
    <t>6.858:Peak area 1368.865 is out of bounds (ISTD Minimum Recovery 45064507.650 and ISTD Max Recovery 135193522.950). 6.858: No Library Match Found</t>
  </si>
  <si>
    <t>M4:2 FTS-IS</t>
  </si>
  <si>
    <t>6.208: No Library Match Found</t>
  </si>
  <si>
    <t>6.203: No Library Match Found</t>
  </si>
  <si>
    <t>6.209: Library match name Halofenozide  does not match the compound name M4:2 FTS-IS
	Library match formula C18H19ClN2O2 does not match the compound compound formula</t>
  </si>
  <si>
    <t>5.877:Peak area 3144.871 is out of bounds (ISTD Minimum Recovery 38337308.205 and ISTD Max Recovery 115011924.615). 5.877:Apex Retention Time 5.877 is out of bounds (ISTD Min RT 5.959 and ISTD Max RT 6.459). 5.877: No Library Match Found</t>
  </si>
  <si>
    <t>6.217: No Library Match Found</t>
  </si>
  <si>
    <t>6.058:Peak area 2940.014 is out of bounds (ISTD Minimum Recovery 38337308.205 and ISTD Max Recovery 115011924.615). 6.058: No Library Match Found</t>
  </si>
  <si>
    <t>6.205:Peak area 23501737.018 is out of bounds (ISTD Minimum Recovery 38337308.205 and ISTD Max Recovery 115011924.615). 6.205: No Library Match Found</t>
  </si>
  <si>
    <t>6.197:Peak area 25459819.440 is out of bounds (ISTD Minimum Recovery 38337308.205 and ISTD Max Recovery 115011924.615). 6.197: No Library Match Found</t>
  </si>
  <si>
    <t>6.198:Peak area 26489184.762 is out of bounds (ISTD Minimum Recovery 38337308.205 and ISTD Max Recovery 115011924.615). 6.198: Library match name Aflatoxin_G2  does not match the compound name M4:2 FTS-IS
	Library match formula C17H14O7 does not match the compound compound formula</t>
  </si>
  <si>
    <t>6.194:Peak area 25678572.015 is out of bounds (ISTD Minimum Recovery 38337308.205 and ISTD Max Recovery 115011924.615). 6.194: Library match name Aflatoxin_G2  does not match the compound name M4:2 FTS-IS
	Library match formula C17H14O7 does not match the compound compound formula</t>
  </si>
  <si>
    <t>6.193:Peak area 23723849.367 is out of bounds (ISTD Minimum Recovery 38337308.205 and ISTD Max Recovery 115011924.615). 6.193: Library match name Aflatoxin_G2  does not match the compound name M4:2 FTS-IS
	Library match formula C17H14O7 does not match the compound compound formula</t>
  </si>
  <si>
    <t>6.197:Peak area 23594330.446 is out of bounds (ISTD Minimum Recovery 38337308.205 and ISTD Max Recovery 115011924.615). 6.197: Library match name Aflatoxin_G2  does not match the compound name M4:2 FTS-IS
	Library match formula C17H14O7 does not match the compound compound formula</t>
  </si>
  <si>
    <t>6.192:Peak area 28158031.523 is out of bounds (ISTD Minimum Recovery 38337308.205 and ISTD Max Recovery 115011924.615). 6.192: Library match name Aflatoxin_G2  does not match the compound name M4:2 FTS-IS
	Library match formula C17H14O7 does not match the compound compound formula</t>
  </si>
  <si>
    <t>6.203:Peak area 26732885.488 is out of bounds (ISTD Minimum Recovery 38337308.205 and ISTD Max Recovery 115011924.615). 6.203: No Library Match Found</t>
  </si>
  <si>
    <t>6.197:Peak area 23519236.156 is out of bounds (ISTD Minimum Recovery 38337308.205 and ISTD Max Recovery 115011924.615). 6.197: No Library Match Found</t>
  </si>
  <si>
    <t>6.195:Peak area 21761975.798 is out of bounds (ISTD Minimum Recovery 38337308.205 and ISTD Max Recovery 115011924.615). 6.195: Library match name Aflatoxin_G2  does not match the compound name M4:2 FTS-IS
	Library match formula C17H14O7 does not match the compound compound formula</t>
  </si>
  <si>
    <t>6.199:Peak area 26413158.781 is out of bounds (ISTD Minimum Recovery 38337308.205 and ISTD Max Recovery 115011924.615). 6.199: Library match name Aflatoxin_G2  does not match the compound name M4:2 FTS-IS
	Library match formula C17H14O7 does not match the compound compound formula</t>
  </si>
  <si>
    <t>5.760:Peak area 2257.704 is out of bounds (ISTD Minimum Recovery 38337308.205 and ISTD Max Recovery 115011924.615). 5.760:Apex Retention Time 5.760 is out of bounds (ISTD Min RT 5.959 and ISTD Max RT 6.459). 5.760: No Library Match Found</t>
  </si>
  <si>
    <t>6.200: No Library Match Found</t>
  </si>
  <si>
    <t>6.204: Library match name Aflatoxin_G2  does not match the compound name M4:2 FTS-IS
	Library match formula C17H14O7 does not match the compound compound formula</t>
  </si>
  <si>
    <t>6.152:Peak area 3200.168 is out of bounds (ISTD Minimum Recovery 38337308.205 and ISTD Max Recovery 115011924.615). 6.152: No Library Match Found</t>
  </si>
  <si>
    <t>M4PFHpA-IS</t>
  </si>
  <si>
    <t>6.845: No Library Match Found</t>
  </si>
  <si>
    <t>6.851: No Library Match Found</t>
  </si>
  <si>
    <t>6.856: No Library Match Found</t>
  </si>
  <si>
    <t>6.850: No Library Match Found</t>
  </si>
  <si>
    <t>6.852: No Library Match Found</t>
  </si>
  <si>
    <t>6.854: No Library Match Found</t>
  </si>
  <si>
    <t>6.852:Peak area 1633518.504 is out of bounds (ISTD Minimum Recovery 10897555.386 and ISTD Max Recovery 32692666.159). 6.852: No Library Match Found</t>
  </si>
  <si>
    <t>6.848:Peak area 2545418.055 is out of bounds (ISTD Minimum Recovery 10897555.386 and ISTD Max Recovery 32692666.159). 6.848: No Library Match Found</t>
  </si>
  <si>
    <t>6.849:Peak area 5057600.072 is out of bounds (ISTD Minimum Recovery 10897555.386 and ISTD Max Recovery 32692666.159). 6.849: No Library Match Found</t>
  </si>
  <si>
    <t>6.847:Peak area 4743568.441 is out of bounds (ISTD Minimum Recovery 10897555.386 and ISTD Max Recovery 32692666.159). 6.847: No Library Match Found</t>
  </si>
  <si>
    <t>6.843:Peak area 4202316.657 is out of bounds (ISTD Minimum Recovery 10897555.386 and ISTD Max Recovery 32692666.159). 6.843: No Library Match Found</t>
  </si>
  <si>
    <t>6.847:Peak area 4147262.168 is out of bounds (ISTD Minimum Recovery 10897555.386 and ISTD Max Recovery 32692666.159). 6.847: No Library Match Found</t>
  </si>
  <si>
    <t>6.844:Peak area 4339166.505 is out of bounds (ISTD Minimum Recovery 10897555.386 and ISTD Max Recovery 32692666.159). 6.844: No Library Match Found</t>
  </si>
  <si>
    <t>6.852:Peak area 4863222.874 is out of bounds (ISTD Minimum Recovery 10897555.386 and ISTD Max Recovery 32692666.159). 6.852: No Library Match Found</t>
  </si>
  <si>
    <t>6.845:Peak area 4254371.334 is out of bounds (ISTD Minimum Recovery 10897555.386 and ISTD Max Recovery 32692666.159). 6.845: No Library Match Found</t>
  </si>
  <si>
    <t>6.843:Peak area 3788616.131 is out of bounds (ISTD Minimum Recovery 10897555.386 and ISTD Max Recovery 32692666.159). 6.843: No Library Match Found</t>
  </si>
  <si>
    <t>6.849:Peak area 4945727.933 is out of bounds (ISTD Minimum Recovery 10897555.386 and ISTD Max Recovery 32692666.159). 6.849: No Library Match Found</t>
  </si>
  <si>
    <t>6.844: No Library Match Found</t>
  </si>
  <si>
    <t>6.838: No Library Match Found</t>
  </si>
  <si>
    <t>6.848: No Library Match Found</t>
  </si>
  <si>
    <t>6.840: No Library Match Found</t>
  </si>
  <si>
    <t>M5PFHxA-IS</t>
  </si>
  <si>
    <t>6.282: No Library Match Found</t>
  </si>
  <si>
    <t>6.284: No Library Match Found</t>
  </si>
  <si>
    <t>6.287: No Library Match Found</t>
  </si>
  <si>
    <t>6.281: No Library Match Found</t>
  </si>
  <si>
    <t>6.283: No Library Match Found</t>
  </si>
  <si>
    <t>6.285: No Library Match Found</t>
  </si>
  <si>
    <t>6.290: No Library Match Found</t>
  </si>
  <si>
    <t>6.281:Peak area 1435023.839 is out of bounds (ISTD Minimum Recovery 9436389.836 and ISTD Max Recovery 28309169.508). 6.281: No Library Match Found</t>
  </si>
  <si>
    <t>6.275:Peak area 2138393.140 is out of bounds (ISTD Minimum Recovery 9436389.836 and ISTD Max Recovery 28309169.508). 6.275: No Library Match Found</t>
  </si>
  <si>
    <t>6.277:Peak area 3722703.525 is out of bounds (ISTD Minimum Recovery 9436389.836 and ISTD Max Recovery 28309169.508). 6.277: No Library Match Found</t>
  </si>
  <si>
    <t>6.269:Peak area 3635497.233 is out of bounds (ISTD Minimum Recovery 9436389.836 and ISTD Max Recovery 28309169.508). 6.269: No Library Match Found</t>
  </si>
  <si>
    <t>6.272:Peak area 3161299.892 is out of bounds (ISTD Minimum Recovery 9436389.836 and ISTD Max Recovery 28309169.508). 6.272: No Library Match Found</t>
  </si>
  <si>
    <t>6.271:Peak area 3129584.068 is out of bounds (ISTD Minimum Recovery 9436389.836 and ISTD Max Recovery 28309169.508). 6.271: No Library Match Found</t>
  </si>
  <si>
    <t>6.267:Peak area 3370989.711 is out of bounds (ISTD Minimum Recovery 9436389.836 and ISTD Max Recovery 28309169.508). 6.267: No Library Match Found</t>
  </si>
  <si>
    <t>6.278:Peak area 3709489.243 is out of bounds (ISTD Minimum Recovery 9436389.836 and ISTD Max Recovery 28309169.508). 6.278: No Library Match Found</t>
  </si>
  <si>
    <t>6.273:Peak area 3248923.045 is out of bounds (ISTD Minimum Recovery 9436389.836 and ISTD Max Recovery 28309169.508). 6.273: No Library Match Found</t>
  </si>
  <si>
    <t>6.268:Peak area 2943634.484 is out of bounds (ISTD Minimum Recovery 9436389.836 and ISTD Max Recovery 28309169.508). 6.268: No Library Match Found</t>
  </si>
  <si>
    <t>6.278:Peak area 3808245.155 is out of bounds (ISTD Minimum Recovery 9436389.836 and ISTD Max Recovery 28309169.508). 6.278: No Library Match Found</t>
  </si>
  <si>
    <t>6.279: No Library Match Found</t>
  </si>
  <si>
    <t>6.272: No Library Match Found</t>
  </si>
  <si>
    <t>6.277: No Library Match Found</t>
  </si>
  <si>
    <t>6.274: No Library Match Found</t>
  </si>
  <si>
    <t>6.278: No Library Match Found</t>
  </si>
  <si>
    <t>M5PFPeA-IS</t>
  </si>
  <si>
    <t>5.435: No Library Match Found</t>
  </si>
  <si>
    <t>5.433: No Library Match Found</t>
  </si>
  <si>
    <t>5.429: No Library Match Found</t>
  </si>
  <si>
    <t>5.427: No Library Match Found</t>
  </si>
  <si>
    <t>5.428: No Library Match Found</t>
  </si>
  <si>
    <t>5.420: No Library Match Found</t>
  </si>
  <si>
    <t>5.425: No Library Match Found</t>
  </si>
  <si>
    <t>5.323:Peak area 1070.027 is out of bounds (ISTD Minimum Recovery 6590451.423 and ISTD Max Recovery 19771354.269). 5.323: No Library Match Found</t>
  </si>
  <si>
    <t>5.415:Peak area 1180484.551 is out of bounds (ISTD Minimum Recovery 6590451.423 and ISTD Max Recovery 19771354.269). 5.415: No Library Match Found</t>
  </si>
  <si>
    <t>5.407:Peak area 1587389.276 is out of bounds (ISTD Minimum Recovery 6590451.423 and ISTD Max Recovery 19771354.269). 5.407: No Library Match Found</t>
  </si>
  <si>
    <t>5.401:Peak area 2655964.928 is out of bounds (ISTD Minimum Recovery 6590451.423 and ISTD Max Recovery 19771354.269). 5.401: No Library Match Found</t>
  </si>
  <si>
    <t>5.404:Peak area 2428032.082 is out of bounds (ISTD Minimum Recovery 6590451.423 and ISTD Max Recovery 19771354.269). 5.404: No Library Match Found</t>
  </si>
  <si>
    <t>5.403:Peak area 2229152.508 is out of bounds (ISTD Minimum Recovery 6590451.423 and ISTD Max Recovery 19771354.269). 5.403: No Library Match Found</t>
  </si>
  <si>
    <t>5.404:Peak area 2304336.423 is out of bounds (ISTD Minimum Recovery 6590451.423 and ISTD Max Recovery 19771354.269). 5.404: No Library Match Found</t>
  </si>
  <si>
    <t>5.399:Peak area 2411256.036 is out of bounds (ISTD Minimum Recovery 6590451.423 and ISTD Max Recovery 19771354.269). 5.399: No Library Match Found</t>
  </si>
  <si>
    <t>5.406:Peak area 2520084.718 is out of bounds (ISTD Minimum Recovery 6590451.423 and ISTD Max Recovery 19771354.269). 5.406: No Library Match Found</t>
  </si>
  <si>
    <t>5.402:Peak area 2382697.326 is out of bounds (ISTD Minimum Recovery 6590451.423 and ISTD Max Recovery 19771354.269). 5.402: No Library Match Found</t>
  </si>
  <si>
    <t>5.397:Peak area 2133139.398 is out of bounds (ISTD Minimum Recovery 6590451.423 and ISTD Max Recovery 19771354.269). 5.397: No Library Match Found</t>
  </si>
  <si>
    <t>5.414:Peak area 2714829.822 is out of bounds (ISTD Minimum Recovery 6590451.423 and ISTD Max Recovery 19771354.269). 5.414: No Library Match Found</t>
  </si>
  <si>
    <t>5.415: No Library Match Found</t>
  </si>
  <si>
    <t>5.412: No Library Match Found</t>
  </si>
  <si>
    <t>5.410: No Library Match Found</t>
  </si>
  <si>
    <t>5.411: No Library Match Found</t>
  </si>
  <si>
    <t>5.409: No Library Match Found</t>
  </si>
  <si>
    <t>5.414: No Library Match Found</t>
  </si>
  <si>
    <t>M6:2 FTS-IS</t>
  </si>
  <si>
    <t>7.261:Peak area 16559370.725 is out of bounds (ISTD Minimum Recovery 34465813.013 and ISTD Max Recovery 103397439.040). 7.261: No Library Match Found</t>
  </si>
  <si>
    <t>7.254:Peak area 19625298.454 is out of bounds (ISTD Minimum Recovery 34465813.013 and ISTD Max Recovery 103397439.040). 7.254: No Library Match Found</t>
  </si>
  <si>
    <t>7.259:Peak area 21791445.373 is out of bounds (ISTD Minimum Recovery 34465813.013 and ISTD Max Recovery 103397439.040). 7.259: No Library Match Found</t>
  </si>
  <si>
    <t>7.257:Peak area 18630307.081 is out of bounds (ISTD Minimum Recovery 34465813.013 and ISTD Max Recovery 103397439.040). 7.257: No Library Match Found</t>
  </si>
  <si>
    <t>7.256:Peak area 18905827.742 is out of bounds (ISTD Minimum Recovery 34465813.013 and ISTD Max Recovery 103397439.040). 7.256: No Library Match Found</t>
  </si>
  <si>
    <t>7.259:Peak area 15816577.277 is out of bounds (ISTD Minimum Recovery 34465813.013 and ISTD Max Recovery 103397439.040). 7.259: No Library Match Found</t>
  </si>
  <si>
    <t>7.253:Peak area 18672639.725 is out of bounds (ISTD Minimum Recovery 34465813.013 and ISTD Max Recovery 103397439.040). 7.253: No Library Match Found</t>
  </si>
  <si>
    <t>7.260:Peak area 20070576.179 is out of bounds (ISTD Minimum Recovery 34465813.013 and ISTD Max Recovery 103397439.040). 7.260: No Library Match Found</t>
  </si>
  <si>
    <t>7.252:Peak area 20096024.460 is out of bounds (ISTD Minimum Recovery 34465813.013 and ISTD Max Recovery 103397439.040). 7.252: No Library Match Found</t>
  </si>
  <si>
    <t>7.251:Peak area 17124281.138 is out of bounds (ISTD Minimum Recovery 34465813.013 and ISTD Max Recovery 103397439.040). 7.251: No Library Match Found</t>
  </si>
  <si>
    <t>7.257:Peak area 20021641.332 is out of bounds (ISTD Minimum Recovery 34465813.013 and ISTD Max Recovery 103397439.040). 7.257: No Library Match Found</t>
  </si>
  <si>
    <t>7.258: No Library Match Found</t>
  </si>
  <si>
    <t>M6PFDA-IS</t>
  </si>
  <si>
    <t>8.207:Peak area 1517.035 is out of bounds (ISTD Minimum Recovery 14308534.847 and ISTD Max Recovery 42925604.542). 8.207:Apex Retention Time 8.207 is out of bounds (ISTD Min RT 7.699 and ISTD Max RT 8.199). 8.207: No Library Match Found</t>
  </si>
  <si>
    <t>7.725:Peak area 1114.823 is out of bounds (ISTD Minimum Recovery 14308534.847 and ISTD Max Recovery 42925604.542). 7.725: No Library Match Found</t>
  </si>
  <si>
    <t>7.940:Peak area 715918.570 is out of bounds (ISTD Minimum Recovery 14308534.847 and ISTD Max Recovery 42925604.542). 7.940: No Library Match Found</t>
  </si>
  <si>
    <t>7.943:Peak area 1132426.002 is out of bounds (ISTD Minimum Recovery 14308534.847 and ISTD Max Recovery 42925604.542). 7.943: No Library Match Found</t>
  </si>
  <si>
    <t>7.946:Peak area 3330267.910 is out of bounds (ISTD Minimum Recovery 14308534.847 and ISTD Max Recovery 42925604.542). 7.946: No Library Match Found</t>
  </si>
  <si>
    <t>7.945:Peak area 3105628.577 is out of bounds (ISTD Minimum Recovery 14308534.847 and ISTD Max Recovery 42925604.542). 7.945: No Library Match Found</t>
  </si>
  <si>
    <t>7.941:Peak area 3588515.391 is out of bounds (ISTD Minimum Recovery 14308534.847 and ISTD Max Recovery 42925604.542). 7.941: No Library Match Found</t>
  </si>
  <si>
    <t>7.951:Peak area 1739410.079 is out of bounds (ISTD Minimum Recovery 14308534.847 and ISTD Max Recovery 42925604.542). 7.951: No Library Match Found</t>
  </si>
  <si>
    <t>7.939:Peak area 3255625.769 is out of bounds (ISTD Minimum Recovery 14308534.847 and ISTD Max Recovery 42925604.542). 7.939: No Library Match Found</t>
  </si>
  <si>
    <t>7.946:Peak area 3573767.193 is out of bounds (ISTD Minimum Recovery 14308534.847 and ISTD Max Recovery 42925604.542). 7.946: No Library Match Found</t>
  </si>
  <si>
    <t>7.943:Peak area 2859170.121 is out of bounds (ISTD Minimum Recovery 14308534.847 and ISTD Max Recovery 42925604.542). 7.943: No Library Match Found</t>
  </si>
  <si>
    <t>7.939:Peak area 3071141.363 is out of bounds (ISTD Minimum Recovery 14308534.847 and ISTD Max Recovery 42925604.542). 7.939: No Library Match Found</t>
  </si>
  <si>
    <t>7.945:Peak area 4563219.806 is out of bounds (ISTD Minimum Recovery 14308534.847 and ISTD Max Recovery 42925604.542). 7.945: No Library Match Found</t>
  </si>
  <si>
    <t>7.942: No Library Match Found</t>
  </si>
  <si>
    <t>M7PFUnA-IS</t>
  </si>
  <si>
    <t>8.218: No Library Match Found</t>
  </si>
  <si>
    <t>8.219: No Library Match Found</t>
  </si>
  <si>
    <t>8.217: No Library Match Found</t>
  </si>
  <si>
    <t>8.220: No Library Match Found</t>
  </si>
  <si>
    <t>8.208: No Library Match Found</t>
  </si>
  <si>
    <t>8.210:Peak area 762158.852 is out of bounds (ISTD Minimum Recovery 15196820.839 and ISTD Max Recovery 45590462.518). 8.210: No Library Match Found</t>
  </si>
  <si>
    <t>8.208:Peak area 1004917.651 is out of bounds (ISTD Minimum Recovery 15196820.839 and ISTD Max Recovery 45590462.518). 8.208: No Library Match Found</t>
  </si>
  <si>
    <t>8.210:Peak area 2872774.790 is out of bounds (ISTD Minimum Recovery 15196820.839 and ISTD Max Recovery 45590462.518). 8.210: No Library Match Found</t>
  </si>
  <si>
    <t>8.204:Peak area 2007575.799 is out of bounds (ISTD Minimum Recovery 15196820.839 and ISTD Max Recovery 45590462.518). 8.204: No Library Match Found</t>
  </si>
  <si>
    <t>8.206:Peak area 3741350.237 is out of bounds (ISTD Minimum Recovery 15196820.839 and ISTD Max Recovery 45590462.518). 8.206: No Library Match Found</t>
  </si>
  <si>
    <t>8.217:Peak area 1424003.253 is out of bounds (ISTD Minimum Recovery 15196820.839 and ISTD Max Recovery 45590462.518). 8.217: No Library Match Found</t>
  </si>
  <si>
    <t>8.202:Peak area 2867523.305 is out of bounds (ISTD Minimum Recovery 15196820.839 and ISTD Max Recovery 45590462.518). 8.202: No Library Match Found</t>
  </si>
  <si>
    <t>8.210:Peak area 3117823.848 is out of bounds (ISTD Minimum Recovery 15196820.839 and ISTD Max Recovery 45590462.518). 8.210: No Library Match Found</t>
  </si>
  <si>
    <t>8.214:Peak area 2066200.298 is out of bounds (ISTD Minimum Recovery 15196820.839 and ISTD Max Recovery 45590462.518). 8.214: No Library Match Found</t>
  </si>
  <si>
    <t>8.204:Peak area 2901037.858 is out of bounds (ISTD Minimum Recovery 15196820.839 and ISTD Max Recovery 45590462.518). 8.204: No Library Match Found</t>
  </si>
  <si>
    <t>8.211:Peak area 4075003.562 is out of bounds (ISTD Minimum Recovery 15196820.839 and ISTD Max Recovery 45590462.518). 8.211: No Library Match Found</t>
  </si>
  <si>
    <t>8.212: No Library Match Found</t>
  </si>
  <si>
    <t>8.204: No Library Match Found</t>
  </si>
  <si>
    <t>8.213: No Library Match Found</t>
  </si>
  <si>
    <t>8.205: No Library Match Found</t>
  </si>
  <si>
    <t>8.207: No Library Match Found</t>
  </si>
  <si>
    <t>8.183:Peak area 1638.699 is out of bounds (ISTD Minimum Recovery 15196820.839 and ISTD Max Recovery 45590462.518). 8.183: No Library Match Found</t>
  </si>
  <si>
    <t>M8:2 FTS-IS</t>
  </si>
  <si>
    <t>7.924:Peak area 7601.892 is out of bounds (ISTD Minimum Recovery 24348674.149 and ISTD Max Recovery 73046022.448). 7.924: No Library Match Found</t>
  </si>
  <si>
    <t>7.930:Peak area 1808.439 is out of bounds (ISTD Minimum Recovery 24348674.149 and ISTD Max Recovery 73046022.448). 7.930: No Library Match Found</t>
  </si>
  <si>
    <t>7.940:Peak area 5256448.027 is out of bounds (ISTD Minimum Recovery 24348674.149 and ISTD Max Recovery 73046022.448). 7.940: No Library Match Found</t>
  </si>
  <si>
    <t>7.943:Peak area 7762835.670 is out of bounds (ISTD Minimum Recovery 24348674.149 and ISTD Max Recovery 73046022.448). 7.943: No Library Match Found</t>
  </si>
  <si>
    <t>7.946:Peak area 9174818.180 is out of bounds (ISTD Minimum Recovery 24348674.149 and ISTD Max Recovery 73046022.448). 7.946: No Library Match Found</t>
  </si>
  <si>
    <t>7.945:Peak area 9135877.169 is out of bounds (ISTD Minimum Recovery 24348674.149 and ISTD Max Recovery 73046022.448). 7.945: No Library Match Found</t>
  </si>
  <si>
    <t>7.941:Peak area 9165077.694 is out of bounds (ISTD Minimum Recovery 24348674.149 and ISTD Max Recovery 73046022.448). 7.941: No Library Match Found</t>
  </si>
  <si>
    <t>7.951:Peak area 4497348.708 is out of bounds (ISTD Minimum Recovery 24348674.149 and ISTD Max Recovery 73046022.448). 7.951: No Library Match Found</t>
  </si>
  <si>
    <t>7.939:Peak area 9595129.541 is out of bounds (ISTD Minimum Recovery 24348674.149 and ISTD Max Recovery 73046022.448). 7.939: No Library Match Found</t>
  </si>
  <si>
    <t>7.946:Peak area 9180068.434 is out of bounds (ISTD Minimum Recovery 24348674.149 and ISTD Max Recovery 73046022.448). 7.946: No Library Match Found</t>
  </si>
  <si>
    <t>7.943:Peak area 8290061.413 is out of bounds (ISTD Minimum Recovery 24348674.149 and ISTD Max Recovery 73046022.448). 7.943: No Library Match Found</t>
  </si>
  <si>
    <t>7.939:Peak area 7612765.876 is out of bounds (ISTD Minimum Recovery 24348674.149 and ISTD Max Recovery 73046022.448). 7.939: No Library Match Found</t>
  </si>
  <si>
    <t>7.945:Peak area 10149266.758 is out of bounds (ISTD Minimum Recovery 24348674.149 and ISTD Max Recovery 73046022.448). 7.945: No Library Match Found</t>
  </si>
  <si>
    <t>7.916:Peak area 10221.847 is out of bounds (ISTD Minimum Recovery 24348674.149 and ISTD Max Recovery 73046022.448). 7.916: No Library Match Found</t>
  </si>
  <si>
    <t>M8PFOA-IS</t>
  </si>
  <si>
    <t>6.857:Peak area 3367.271 is out of bounds (ISTD Minimum Recovery 13373769.302 and ISTD Max Recovery 40121307.907). 6.857:Apex Retention Time 6.857 is out of bounds (ISTD Min RT 7.038 and ISTD Max RT 7.538). 6.857: No Library Match Found</t>
  </si>
  <si>
    <t>7.279: No Library Match Found</t>
  </si>
  <si>
    <t>7.284: No Library Match Found</t>
  </si>
  <si>
    <t>7.288: No Library Match Found</t>
  </si>
  <si>
    <t>7.296: No Library Match Found</t>
  </si>
  <si>
    <t>7.289: No Library Match Found</t>
  </si>
  <si>
    <t>7.291: No Library Match Found</t>
  </si>
  <si>
    <t>7.286: No Library Match Found</t>
  </si>
  <si>
    <t>7.286:Peak area 1647858.600 is out of bounds (ISTD Minimum Recovery 13373769.302 and ISTD Max Recovery 40121307.907). 7.286: No Library Match Found</t>
  </si>
  <si>
    <t>7.280:Peak area 2428913.104 is out of bounds (ISTD Minimum Recovery 13373769.302 and ISTD Max Recovery 40121307.907). 7.280: No Library Match Found</t>
  </si>
  <si>
    <t>7.285:Peak area 5725380.670 is out of bounds (ISTD Minimum Recovery 13373769.302 and ISTD Max Recovery 40121307.907). 7.285: No Library Match Found</t>
  </si>
  <si>
    <t>7.281:Peak area 5490330.762 is out of bounds (ISTD Minimum Recovery 13373769.302 and ISTD Max Recovery 40121307.907). 7.281: No Library Match Found</t>
  </si>
  <si>
    <t>7.283:Peak area 4987188.448 is out of bounds (ISTD Minimum Recovery 13373769.302 and ISTD Max Recovery 40121307.907). 7.283: No Library Match Found</t>
  </si>
  <si>
    <t>7.282:Peak area 4095864.947 is out of bounds (ISTD Minimum Recovery 13373769.302 and ISTD Max Recovery 40121307.907). 7.282: No Library Match Found</t>
  </si>
  <si>
    <t>7.278:Peak area 5815874.288 is out of bounds (ISTD Minimum Recovery 13373769.302 and ISTD Max Recovery 40121307.907). 7.278: No Library Match Found</t>
  </si>
  <si>
    <t>7.285:Peak area 5874400.543 is out of bounds (ISTD Minimum Recovery 13373769.302 and ISTD Max Recovery 40121307.907). 7.285: No Library Match Found</t>
  </si>
  <si>
    <t>7.279:Peak area 5043369.380 is out of bounds (ISTD Minimum Recovery 13373769.302 and ISTD Max Recovery 40121307.907). 7.279: No Library Match Found</t>
  </si>
  <si>
    <t>7.274:Peak area 4339919.116 is out of bounds (ISTD Minimum Recovery 13373769.302 and ISTD Max Recovery 40121307.907). 7.274: No Library Match Found</t>
  </si>
  <si>
    <t>7.282:Peak area 5911163.592 is out of bounds (ISTD Minimum Recovery 13373769.302 and ISTD Max Recovery 40121307.907). 7.282: No Library Match Found</t>
  </si>
  <si>
    <t>7.314:Peak area 1358.024 is out of bounds (ISTD Minimum Recovery 13373769.302 and ISTD Max Recovery 40121307.907). 7.314: No Library Match Found</t>
  </si>
  <si>
    <t>7.285: No Library Match Found</t>
  </si>
  <si>
    <t>7.281: No Library Match Found</t>
  </si>
  <si>
    <t>7.282: No Library Match Found</t>
  </si>
  <si>
    <t>M8PFOS-IS</t>
  </si>
  <si>
    <t>7.625: No Library Match Found</t>
  </si>
  <si>
    <t>7.629: No Library Match Found</t>
  </si>
  <si>
    <t>7.631: No Library Match Found</t>
  </si>
  <si>
    <t>7.628: No Library Match Found</t>
  </si>
  <si>
    <t>7.626: No Library Match Found</t>
  </si>
  <si>
    <t>7.632:Peak area 5143.396 is out of bounds (ISTD Minimum Recovery 42464762.131 and ISTD Max Recovery 127394286.392). 7.632: No Library Match Found</t>
  </si>
  <si>
    <t>7.634:Peak area 1650.754 is out of bounds (ISTD Minimum Recovery 42464762.131 and ISTD Max Recovery 127394286.392). 7.634: No Library Match Found</t>
  </si>
  <si>
    <t>7.623:Peak area 7260097.310 is out of bounds (ISTD Minimum Recovery 42464762.131 and ISTD Max Recovery 127394286.392). 7.623: No Library Match Found</t>
  </si>
  <si>
    <t>7.618:Peak area 10410292.482 is out of bounds (ISTD Minimum Recovery 42464762.131 and ISTD Max Recovery 127394286.392). 7.618: No Library Match Found</t>
  </si>
  <si>
    <t>7.624:Peak area 11801731.690 is out of bounds (ISTD Minimum Recovery 42464762.131 and ISTD Max Recovery 127394286.392). 7.624: No Library Match Found</t>
  </si>
  <si>
    <t>7.624:Peak area 11113471.036 is out of bounds (ISTD Minimum Recovery 42464762.131 and ISTD Max Recovery 127394286.392). 7.624: No Library Match Found</t>
  </si>
  <si>
    <t>7.622:Peak area 11282260.931 is out of bounds (ISTD Minimum Recovery 42464762.131 and ISTD Max Recovery 127394286.392). 7.622: No Library Match Found</t>
  </si>
  <si>
    <t>7.626:Peak area 5506155.619 is out of bounds (ISTD Minimum Recovery 42464762.131 and ISTD Max Recovery 127394286.392). 7.626: No Library Match Found</t>
  </si>
  <si>
    <t>7.618:Peak area 17755348.311 is out of bounds (ISTD Minimum Recovery 42464762.131 and ISTD Max Recovery 127394286.392). 7.618: No Library Match Found</t>
  </si>
  <si>
    <t>7.623:Peak area 11358494.512 is out of bounds (ISTD Minimum Recovery 42464762.131 and ISTD Max Recovery 127394286.392). 7.623: No Library Match Found</t>
  </si>
  <si>
    <t>7.620:Peak area 8601279.886 is out of bounds (ISTD Minimum Recovery 42464762.131 and ISTD Max Recovery 127394286.392). 7.620: No Library Match Found</t>
  </si>
  <si>
    <t>7.615:Peak area 9114151.589 is out of bounds (ISTD Minimum Recovery 42464762.131 and ISTD Max Recovery 127394286.392). 7.615: No Library Match Found</t>
  </si>
  <si>
    <t>7.625:Peak area 13143715.426 is out of bounds (ISTD Minimum Recovery 42464762.131 and ISTD Max Recovery 127394286.392). 7.625: No Library Match Found</t>
  </si>
  <si>
    <t>7.627: No Library Match Found</t>
  </si>
  <si>
    <t>7.623: No Library Match Found</t>
  </si>
  <si>
    <t>7.621: No Library Match Found</t>
  </si>
  <si>
    <t>7.614: No Library Match Found</t>
  </si>
  <si>
    <t>7.615: No Library Match Found</t>
  </si>
  <si>
    <t>7.579:Peak area 4091.657 is out of bounds (ISTD Minimum Recovery 42464762.131 and ISTD Max Recovery 127394286.392). 7.579: No Library Match Found</t>
  </si>
  <si>
    <t>M9PFNA-IS</t>
  </si>
  <si>
    <t>7.635: No Library Match Found</t>
  </si>
  <si>
    <t>7.639: No Library Match Found</t>
  </si>
  <si>
    <t>7.647: No Library Match Found</t>
  </si>
  <si>
    <t>7.644: No Library Match Found</t>
  </si>
  <si>
    <t>7.648: No Library Match Found</t>
  </si>
  <si>
    <t>7.643: No Library Match Found</t>
  </si>
  <si>
    <t>7.643:Peak area 968343.952 is out of bounds (ISTD Minimum Recovery 13807600.714 and ISTD Max Recovery 41422802.142). 7.643: No Library Match Found</t>
  </si>
  <si>
    <t>7.637:Peak area 1510731.161 is out of bounds (ISTD Minimum Recovery 13807600.714 and ISTD Max Recovery 41422802.142). 7.637: No Library Match Found</t>
  </si>
  <si>
    <t>7.638:Peak area 5242536.311 is out of bounds (ISTD Minimum Recovery 13807600.714 and ISTD Max Recovery 41422802.142). 7.638: No Library Match Found</t>
  </si>
  <si>
    <t>7.643:Peak area 5269929.201 is out of bounds (ISTD Minimum Recovery 13807600.714 and ISTD Max Recovery 41422802.142). 7.643: No Library Match Found</t>
  </si>
  <si>
    <t>7.637:Peak area 4552901.155 is out of bounds (ISTD Minimum Recovery 13807600.714 and ISTD Max Recovery 41422802.142). 7.637: No Library Match Found</t>
  </si>
  <si>
    <t>7.640:Peak area 2873807.891 is out of bounds (ISTD Minimum Recovery 13807600.714 and ISTD Max Recovery 41422802.142). 7.640: No Library Match Found</t>
  </si>
  <si>
    <t>7.635:Peak area 4422124.474 is out of bounds (ISTD Minimum Recovery 13807600.714 and ISTD Max Recovery 41422802.142). 7.635: No Library Match Found</t>
  </si>
  <si>
    <t>7.639:Peak area 5080558.215 is out of bounds (ISTD Minimum Recovery 13807600.714 and ISTD Max Recovery 41422802.142). 7.639: No Library Match Found</t>
  </si>
  <si>
    <t>7.636:Peak area 4072175.118 is out of bounds (ISTD Minimum Recovery 13807600.714 and ISTD Max Recovery 41422802.142). 7.636: No Library Match Found</t>
  </si>
  <si>
    <t>7.635:Peak area 3812294.323 is out of bounds (ISTD Minimum Recovery 13807600.714 and ISTD Max Recovery 41422802.142). 7.635: No Library Match Found</t>
  </si>
  <si>
    <t>7.640:Peak area 5378470.596 is out of bounds (ISTD Minimum Recovery 13807600.714 and ISTD Max Recovery 41422802.142). 7.640: No Library Match Found</t>
  </si>
  <si>
    <t>7.874:Peak area 1220.051 is out of bounds (ISTD Minimum Recovery 13807600.714 and ISTD Max Recovery 41422802.142). 7.874: No Library Match Found</t>
  </si>
  <si>
    <t>7.641: No Library Match Found</t>
  </si>
  <si>
    <t>7.637: No Library Match Found</t>
  </si>
  <si>
    <t>7.636: No Library Match Found</t>
  </si>
  <si>
    <t>7.640: No Library Match Found</t>
  </si>
  <si>
    <t>7.610:Peak area 1420.542 is out of bounds (ISTD Minimum Recovery 13807600.714 and ISTD Max Recovery 41422802.142). 7.610: No Library Match Found</t>
  </si>
  <si>
    <t>MPFBA-IS</t>
  </si>
  <si>
    <t>3.812: No Library Match Found</t>
  </si>
  <si>
    <t>3.808: No Library Match Found</t>
  </si>
  <si>
    <t>3.804: No Library Match Found</t>
  </si>
  <si>
    <t>3.789: No Library Match Found</t>
  </si>
  <si>
    <t>3.794: No Library Match Found</t>
  </si>
  <si>
    <t>3.793: No Library Match Found</t>
  </si>
  <si>
    <t>3.791: No Library Match Found</t>
  </si>
  <si>
    <t>3.805: No Library Match Found</t>
  </si>
  <si>
    <t>3.788:Peak area 816840.489 is out of bounds (ISTD Minimum Recovery 4219105.973 and ISTD Max Recovery 12657317.919). 3.788: No Library Match Found</t>
  </si>
  <si>
    <t>3.785:Peak area 989956.624 is out of bounds (ISTD Minimum Recovery 4219105.973 and ISTD Max Recovery 12657317.919). 3.785: No Library Match Found</t>
  </si>
  <si>
    <t>3.785:Peak area 1829407.783 is out of bounds (ISTD Minimum Recovery 4219105.973 and ISTD Max Recovery 12657317.919). 3.785: No Library Match Found</t>
  </si>
  <si>
    <t>3.789:Peak area 1723878.511 is out of bounds (ISTD Minimum Recovery 4219105.973 and ISTD Max Recovery 12657317.919). 3.789: No Library Match Found</t>
  </si>
  <si>
    <t>3.782:Peak area 1600873.646 is out of bounds (ISTD Minimum Recovery 4219105.973 and ISTD Max Recovery 12657317.919). 3.782: No Library Match Found</t>
  </si>
  <si>
    <t>3.792:Peak area 1584490.791 is out of bounds (ISTD Minimum Recovery 4219105.973 and ISTD Max Recovery 12657317.919). 3.792: No Library Match Found</t>
  </si>
  <si>
    <t>3.778:Peak area 1727127.829 is out of bounds (ISTD Minimum Recovery 4219105.973 and ISTD Max Recovery 12657317.919). 3.778: No Library Match Found</t>
  </si>
  <si>
    <t>3.790:Peak area 1774516.461 is out of bounds (ISTD Minimum Recovery 4219105.973 and ISTD Max Recovery 12657317.919). 3.790: No Library Match Found</t>
  </si>
  <si>
    <t>3.789:Peak area 1658291.258 is out of bounds (ISTD Minimum Recovery 4219105.973 and ISTD Max Recovery 12657317.919). 3.789: No Library Match Found</t>
  </si>
  <si>
    <t>3.778:Peak area 1414616.582 is out of bounds (ISTD Minimum Recovery 4219105.973 and ISTD Max Recovery 12657317.919). 3.778: No Library Match Found</t>
  </si>
  <si>
    <t>3.793:Peak area 1802128.449 is out of bounds (ISTD Minimum Recovery 4219105.973 and ISTD Max Recovery 12657317.919). 3.793: No Library Match Found</t>
  </si>
  <si>
    <t>3.798: No Library Match Found</t>
  </si>
  <si>
    <t>3.785: No Library Match Found</t>
  </si>
  <si>
    <t>3.799: No Library Match Found</t>
  </si>
  <si>
    <t>3.797: No Library Match Found</t>
  </si>
  <si>
    <t>MPFD0A-IS</t>
  </si>
  <si>
    <t>8.454: No Library Match Found</t>
  </si>
  <si>
    <t>8.451: No Library Match Found</t>
  </si>
  <si>
    <t>8.464: No Library Match Found</t>
  </si>
  <si>
    <t>8.458: No Library Match Found</t>
  </si>
  <si>
    <t>8.455: No Library Match Found</t>
  </si>
  <si>
    <t>8.448: No Library Match Found</t>
  </si>
  <si>
    <t>8.459: No Library Match Found</t>
  </si>
  <si>
    <t>8.449:Peak area 819258.315 is out of bounds (ISTD Minimum Recovery 15047934.502 and ISTD Max Recovery 45143803.507). 8.449: No Library Match Found</t>
  </si>
  <si>
    <t>8.447:Peak area 913877.910 is out of bounds (ISTD Minimum Recovery 15047934.502 and ISTD Max Recovery 45143803.507). 8.447: No Library Match Found</t>
  </si>
  <si>
    <t>8.444:Peak area 2221539.270 is out of bounds (ISTD Minimum Recovery 15047934.502 and ISTD Max Recovery 45143803.507). 8.444: No Library Match Found</t>
  </si>
  <si>
    <t>8.442:Peak area 1352234.225 is out of bounds (ISTD Minimum Recovery 15047934.502 and ISTD Max Recovery 45143803.507). 8.442: No Library Match Found</t>
  </si>
  <si>
    <t>8.445:Peak area 3589580.615 is out of bounds (ISTD Minimum Recovery 15047934.502 and ISTD Max Recovery 45143803.507). 8.445: No Library Match Found</t>
  </si>
  <si>
    <t>8.447:Peak area 1153765.541 is out of bounds (ISTD Minimum Recovery 15047934.502 and ISTD Max Recovery 45143803.507). 8.447: No Library Match Found</t>
  </si>
  <si>
    <t>8.436:Peak area 2564804.903 is out of bounds (ISTD Minimum Recovery 15047934.502 and ISTD Max Recovery 45143803.507). 8.436: No Library Match Found</t>
  </si>
  <si>
    <t>8.448:Peak area 2791952.397 is out of bounds (ISTD Minimum Recovery 15047934.502 and ISTD Max Recovery 45143803.507). 8.448: No Library Match Found</t>
  </si>
  <si>
    <t>8.446:Peak area 1713023.870 is out of bounds (ISTD Minimum Recovery 15047934.502 and ISTD Max Recovery 45143803.507). 8.446: No Library Match Found</t>
  </si>
  <si>
    <t>8.436:Peak area 2726756.185 is out of bounds (ISTD Minimum Recovery 15047934.502 and ISTD Max Recovery 45143803.507). 8.436: No Library Match Found</t>
  </si>
  <si>
    <t>8.446:Peak area 3756066.701 is out of bounds (ISTD Minimum Recovery 15047934.502 and ISTD Max Recovery 45143803.507). 8.446: No Library Match Found</t>
  </si>
  <si>
    <t>8.442: No Library Match Found</t>
  </si>
  <si>
    <t>8.437: No Library Match Found</t>
  </si>
  <si>
    <t>8.452: No Library Match Found</t>
  </si>
  <si>
    <t>8.435: No Library Match Found</t>
  </si>
  <si>
    <t>8.449: No Library Match Found</t>
  </si>
  <si>
    <t>8.420:Peak area 32823.682 is out of bounds (ISTD Minimum Recovery 15047934.502 and ISTD Max Recovery 45143803.507). 8.420: No Library Match Found</t>
  </si>
  <si>
    <t>NFDHA</t>
  </si>
  <si>
    <t>6.161: No Library Match Found. Calibration Amount Diff 202.459% (absolute) &gt; max calibration amount diff 20%</t>
  </si>
  <si>
    <t>6.157: Library match name Flunixin  does not match the compound name NFDHA
	Library match formula C14H11F3N2O2 does not match the compound compound formula C5HF9O4. Calibration Amount Diff 42.848% (absolute) &gt; max calibration amount diff 20%</t>
  </si>
  <si>
    <t>6.166: No Library Match Found</t>
  </si>
  <si>
    <t>6.161: No Library Match Found</t>
  </si>
  <si>
    <t>6.164: Library match name Flunixin  does not match the compound name NFDHA
	Library match formula C14H11F3N2O2 does not match the compound compound formula C5HF9O4</t>
  </si>
  <si>
    <t>6.160: No Library Match Found</t>
  </si>
  <si>
    <t>6.156: No Library Match Found</t>
  </si>
  <si>
    <t>6.152: No Library Match Found</t>
  </si>
  <si>
    <t>6.159: No Library Match Found</t>
  </si>
  <si>
    <t>6.150: No Library Match Found</t>
  </si>
  <si>
    <t>6.153: No Library Match Found</t>
  </si>
  <si>
    <t>6.154: Library match name Flunixin  does not match the compound name NFDHA
	Library match formula C14H11F3N2O2 does not match the compound compound formula C5HF9O4</t>
  </si>
  <si>
    <t>PFBA</t>
  </si>
  <si>
    <t>Confirmed</t>
  </si>
  <si>
    <t>Calibration Amount Diff 160.796% (absolute) &gt; max calibration amount diff 20%</t>
  </si>
  <si>
    <t>Calibration Amount Diff 29.318% (absolute) &gt; max calibration amount diff 20%</t>
  </si>
  <si>
    <t>3.956: No Library Match Found</t>
  </si>
  <si>
    <t>4.143: No Library Match Found</t>
  </si>
  <si>
    <t>3.655: No Library Match Found</t>
  </si>
  <si>
    <t>3.864: No Library Match Found</t>
  </si>
  <si>
    <t>PFBS</t>
  </si>
  <si>
    <t>5.667: Library match name L-PFBS  does not match the compound name PFBS
	Library match formula C4F9SO3K does not match the compound compound formula C4HF9O3S. Calibration Amount Diff -53.229% (absolute) &gt; max calibration amount diff 20%</t>
  </si>
  <si>
    <t>5.651: Library match name L-PFBS  does not match the compound name PFBS
	Library match formula C4F9SO3K does not match the compound compound formula C4HF9O3S</t>
  </si>
  <si>
    <t>5.657: Library match name L-PFBS  does not match the compound name PFBS
	Library match formula C4F9SO3K does not match the compound compound formula C4HF9O3S</t>
  </si>
  <si>
    <t>5.656: Library match name L-PFBS  does not match the compound name PFBS
	Library match formula C4F9SO3K does not match the compound compound formula C4HF9O3S</t>
  </si>
  <si>
    <t>5.659: Library match name L-PFBS  does not match the compound name PFBS
	Library match formula C4F9SO3K does not match the compound compound formula C4HF9O3S</t>
  </si>
  <si>
    <t>5.649: Library match name L-PFBS  does not match the compound name PFBS
	Library match formula C4F9SO3K does not match the compound compound formula C4HF9O3S</t>
  </si>
  <si>
    <t>5.684: No Library Match Found</t>
  </si>
  <si>
    <t>5.792: No Library Match Found</t>
  </si>
  <si>
    <t>5.644: No Library Match Found</t>
  </si>
  <si>
    <t>5.636: No Library Match Found</t>
  </si>
  <si>
    <t>5.631: Library match name L-PFBS  does not match the compound name PFBS
	Library match formula C4F9SO3K does not match the compound compound formula C4HF9O3S</t>
  </si>
  <si>
    <t>5.634: Library match name L-PFBS  does not match the compound name PFBS
	Library match formula C4F9SO3K does not match the compound compound formula C4HF9O3S</t>
  </si>
  <si>
    <t>5.630: Library match name L-PFBS  does not match the compound name PFBS
	Library match formula C4F9SO3K does not match the compound compound formula C4HF9O3S</t>
  </si>
  <si>
    <t>5.629: Library match name L-PFBS  does not match the compound name PFBS
	Library match formula C4F9SO3K does not match the compound compound formula C4HF9O3S</t>
  </si>
  <si>
    <t>5.635: Library match name L-PFBS  does not match the compound name PFBS
	Library match formula C4F9SO3K does not match the compound compound formula C4HF9O3S</t>
  </si>
  <si>
    <t>5.625: Library match name L-PFBS  does not match the compound name PFBS
	Library match formula C4F9SO3K does not match the compound compound formula C4HF9O3S</t>
  </si>
  <si>
    <t>5.637: Library match name L-PFBS  does not match the compound name PFBS
	Library match formula C4F9SO3K does not match the compound compound formula C4HF9O3S</t>
  </si>
  <si>
    <t>5.647: Library match name L-PFBS  does not match the compound name PFBS
	Library match formula C4F9SO3K does not match the compound compound formula C4HF9O3S</t>
  </si>
  <si>
    <t>5.636: Library match name L-PFBS  does not match the compound name PFBS
	Library match formula C4F9SO3K does not match the compound compound formula C4HF9O3S</t>
  </si>
  <si>
    <t>5.640: Library match name L-PFBS  does not match the compound name PFBS
	Library match formula C4F9SO3K does not match the compound compound formula C4HF9O3S</t>
  </si>
  <si>
    <t>5.641: Library match name L-PFBS  does not match the compound name PFBS
	Library match formula C4F9SO3K does not match the compound compound formula C4HF9O3S</t>
  </si>
  <si>
    <t>5.644: Library match name L-PFBS  does not match the compound name PFBS
	Library match formula C4F9SO3K does not match the compound compound formula C4HF9O3S</t>
  </si>
  <si>
    <t>5.723: No Library Match Found</t>
  </si>
  <si>
    <t>PFD0A</t>
  </si>
  <si>
    <t>8.446: No Library Match Found</t>
  </si>
  <si>
    <t>8.468: No Library Match Found</t>
  </si>
  <si>
    <t>8.450: No Library Match Found</t>
  </si>
  <si>
    <t>8.444: No Library Match Found</t>
  </si>
  <si>
    <t>8.447: No Library Match Found</t>
  </si>
  <si>
    <t>7.963: No Library Match Found</t>
  </si>
  <si>
    <t>8.453: No Library Match Found</t>
  </si>
  <si>
    <t>PFDA</t>
  </si>
  <si>
    <t>7.935: No Library Match Found</t>
  </si>
  <si>
    <t>Calibration Amount Diff 216.869% (absolute) &gt; max calibration amount diff 20%</t>
  </si>
  <si>
    <t>Calibration Amount Diff 42.393% (absolute) &gt; max calibration amount diff 20%</t>
  </si>
  <si>
    <t>7.919: No Library Match Found</t>
  </si>
  <si>
    <t>7.939: No Library Match Found</t>
  </si>
  <si>
    <t>7.957: No Library Match Found</t>
  </si>
  <si>
    <t>PFEESA</t>
  </si>
  <si>
    <t>5.989: No Library Match Found</t>
  </si>
  <si>
    <t>5.987: No Library Match Found</t>
  </si>
  <si>
    <t>5.991: No Library Match Found</t>
  </si>
  <si>
    <t>6.000: No Library Match Found</t>
  </si>
  <si>
    <t>5.990: No Library Match Found</t>
  </si>
  <si>
    <t>5.887: No Library Match Found</t>
  </si>
  <si>
    <t>5.896: No Library Match Found</t>
  </si>
  <si>
    <t>5.979: No Library Match Found</t>
  </si>
  <si>
    <t>5.971: No Library Match Found</t>
  </si>
  <si>
    <t>5.976: No Library Match Found</t>
  </si>
  <si>
    <t>5.975: No Library Match Found</t>
  </si>
  <si>
    <t>5.972: No Library Match Found</t>
  </si>
  <si>
    <t>5.978: No Library Match Found</t>
  </si>
  <si>
    <t>PFHpA</t>
  </si>
  <si>
    <t>Calibration Amount Diff 257.586% (absolute) &gt; max calibration amount diff 20%</t>
  </si>
  <si>
    <t>Calibration Amount Diff 51.065% (absolute) &gt; max calibration amount diff 20%</t>
  </si>
  <si>
    <t>6.860: No Library Match Found</t>
  </si>
  <si>
    <t>6.843: No Library Match Found</t>
  </si>
  <si>
    <t>6.857: No Library Match Found</t>
  </si>
  <si>
    <t>6.839: No Library Match Found</t>
  </si>
  <si>
    <t>PFHpS</t>
  </si>
  <si>
    <t>7.280: No Library Match Found</t>
  </si>
  <si>
    <t>7.287: No Library Match Found</t>
  </si>
  <si>
    <t>7.277: No Library Match Found</t>
  </si>
  <si>
    <t>7.273: No Library Match Found</t>
  </si>
  <si>
    <t>7.292: No Library Match Found</t>
  </si>
  <si>
    <t>7.272: No Library Match Found</t>
  </si>
  <si>
    <t>7.275: No Library Match Found</t>
  </si>
  <si>
    <t>7.283: No Library Match Found</t>
  </si>
  <si>
    <t>7.278: No Library Match Found</t>
  </si>
  <si>
    <t>PFHxA</t>
  </si>
  <si>
    <t>6.282: No Library Match Found. Calibration Amount Diff 341.537% (absolute) &gt; max calibration amount diff 20%</t>
  </si>
  <si>
    <t>6.284: No Library Match Found. Calibration Amount Diff 74.06% (absolute) &gt; max calibration amount diff 20%</t>
  </si>
  <si>
    <t>6.279: Library match name Nuarimol  does not match the compound name PFHxA
	Library match formula C17H12ClFN2O does not match the compound compound formula C6HF11O2</t>
  </si>
  <si>
    <t>6.300: Library match name Nuarimol  does not match the compound name PFHxA
	Library match formula C17H12ClFN2O does not match the compound compound formula C6HF11O2</t>
  </si>
  <si>
    <t>6.286: No Library Match Found</t>
  </si>
  <si>
    <t>6.275: No Library Match Found</t>
  </si>
  <si>
    <t>6.278: Library match name Nuarimol  does not match the compound name PFHxA
	Library match formula C17H12ClFN2O does not match the compound compound formula C6HF11O2</t>
  </si>
  <si>
    <t>6.268: No Library Match Found</t>
  </si>
  <si>
    <t>PFHxS</t>
  </si>
  <si>
    <t>6.867: Library match name L-PFHxS   does not match the compound name PFHxS
	Library match formula C6F13SO3Na does not match the compound compound formula C6HF13O3S. Calibration Amount Diff 374.591% (absolute) &gt; max calibration amount diff 20%</t>
  </si>
  <si>
    <t>6.870: Library match name L-PFHxS   does not match the compound name PFHxS
	Library match formula C6F13SO3Na does not match the compound compound formula C6HF13O3S. Calibration Amount Diff 81.197% (absolute) &gt; max calibration amount diff 20%</t>
  </si>
  <si>
    <t>6.876: Library match name L-PFHxS   does not match the compound name PFHxS
	Library match formula C6F13SO3Na does not match the compound compound formula C6HF13O3S</t>
  </si>
  <si>
    <t>6.873: Library match name L-PFHxS   does not match the compound name PFHxS
	Library match formula C6F13SO3Na does not match the compound compound formula C6HF13O3S</t>
  </si>
  <si>
    <t>6.874: Library match name L-PFHxS   does not match the compound name PFHxS
	Library match formula C6F13SO3Na does not match the compound compound formula C6HF13O3S</t>
  </si>
  <si>
    <t>6.875: Library match name L-PFHxS   does not match the compound name PFHxS
	Library match formula C6F13SO3Na does not match the compound compound formula C6HF13O3S</t>
  </si>
  <si>
    <t>6.841: No Library Match Found</t>
  </si>
  <si>
    <t>6.887: Library match name L-PFHxS   does not match the compound name PFHxS
	Library match formula C6F13SO3Na does not match the compound compound formula C6HF13O3S</t>
  </si>
  <si>
    <t>6.861: Library match name L-PFHxS   does not match the compound name PFHxS
	Library match formula C6F13SO3Na does not match the compound compound formula C6HF13O3S</t>
  </si>
  <si>
    <t>6.870: Library match name L-PFHxS   does not match the compound name PFHxS
	Library match formula C6F13SO3Na does not match the compound compound formula C6HF13O3S</t>
  </si>
  <si>
    <t>6.872: Library match name L-PFHxS   does not match the compound name PFHxS
	Library match formula C6F13SO3Na does not match the compound compound formula C6HF13O3S</t>
  </si>
  <si>
    <t>6.866: Library match name L-PFHxS   does not match the compound name PFHxS
	Library match formula C6F13SO3Na does not match the compound compound formula C6HF13O3S</t>
  </si>
  <si>
    <t>6.869: Library match name L-PFHxS   does not match the compound name PFHxS
	Library match formula C6F13SO3Na does not match the compound compound formula C6HF13O3S</t>
  </si>
  <si>
    <t>6.863: Library match name L-PFHxS   does not match the compound name PFHxS
	Library match formula C6F13SO3Na does not match the compound compound formula C6HF13O3S</t>
  </si>
  <si>
    <t>6.862: Library match name L-PFHxS   does not match the compound name PFHxS
	Library match formula C6F13SO3Na does not match the compound compound formula C6HF13O3S</t>
  </si>
  <si>
    <t>6.860: Library match name L-PFHxS   does not match the compound name PFHxS
	Library match formula C6F13SO3Na does not match the compound compound formula C6HF13O3S</t>
  </si>
  <si>
    <t>6.867: Library match name L-PFHxS   does not match the compound name PFHxS
	Library match formula C6F13SO3Na does not match the compound compound formula C6HF13O3S</t>
  </si>
  <si>
    <t>6.865: Library match name L-PFHxS   does not match the compound name PFHxS
	Library match formula C6F13SO3Na does not match the compound compound formula C6HF13O3S</t>
  </si>
  <si>
    <t>6.864: Library match name L-PFHxS   does not match the compound name PFHxS
	Library match formula C6F13SO3Na does not match the compound compound formula C6HF13O3S</t>
  </si>
  <si>
    <t>6.868: Library match name L-PFHxS   does not match the compound name PFHxS
	Library match formula C6F13SO3Na does not match the compound compound formula C6HF13O3S</t>
  </si>
  <si>
    <t>6.839: Library match name L-PFHxS   does not match the compound name PFHxS
	Library match formula C6F13SO3Na does not match the compound compound formula C6HF13O3S</t>
  </si>
  <si>
    <t>PFMBA</t>
  </si>
  <si>
    <t>5.734: No Library Match Found</t>
  </si>
  <si>
    <t>5.733: No Library Match Found</t>
  </si>
  <si>
    <t>5.732: No Library Match Found</t>
  </si>
  <si>
    <t>5.730: No Library Match Found</t>
  </si>
  <si>
    <t>5.725: No Library Match Found</t>
  </si>
  <si>
    <t>5.726: No Library Match Found</t>
  </si>
  <si>
    <t>5.844: No Library Match Found</t>
  </si>
  <si>
    <t>5.834: No Library Match Found</t>
  </si>
  <si>
    <t>5.722: No Library Match Found</t>
  </si>
  <si>
    <t>5.718: No Library Match Found</t>
  </si>
  <si>
    <t>5.717: No Library Match Found</t>
  </si>
  <si>
    <t>5.712: No Library Match Found</t>
  </si>
  <si>
    <t>5.721: No Library Match Found</t>
  </si>
  <si>
    <t>PFMPA</t>
  </si>
  <si>
    <t>4.558: No Library Match Found. Calibration Amount Diff 830.222% (absolute) &gt; max calibration amount diff 20%</t>
  </si>
  <si>
    <t>4.539: Library match name Asulam  does not match the compound name PFMPA
	Library match formula C8H10N2O4S does not match the compound compound formula C4HF7O3. Calibration Amount Diff 176.184% (absolute) &gt; max calibration amount diff 20%</t>
  </si>
  <si>
    <t>4.543: No Library Match Found. Calibration Amount Diff 21.139% (absolute) &gt; max calibration amount diff 20%</t>
  </si>
  <si>
    <t>4.542: No Library Match Found</t>
  </si>
  <si>
    <t>4.531: No Library Match Found</t>
  </si>
  <si>
    <t>4.526: No Library Match Found</t>
  </si>
  <si>
    <t>4.523: No Library Match Found</t>
  </si>
  <si>
    <t>4.650: No Library Match Found</t>
  </si>
  <si>
    <t>4.529: No Library Match Found</t>
  </si>
  <si>
    <t>4.519: No Library Match Found</t>
  </si>
  <si>
    <t>4.534: No Library Match Found</t>
  </si>
  <si>
    <t>4.532: No Library Match Found</t>
  </si>
  <si>
    <t>4.537: Library match name Asulam  does not match the compound name PFMPA
	Library match formula C8H10N2O4S does not match the compound compound formula C4HF7O3</t>
  </si>
  <si>
    <t>4.537: No Library Match Found</t>
  </si>
  <si>
    <t>4.530: No Library Match Found</t>
  </si>
  <si>
    <t>4.126: No Library Match Found</t>
  </si>
  <si>
    <t>PFNA</t>
  </si>
  <si>
    <t>7.635: No Library Match Found. Calibration Amount Diff 50.742% (absolute) &gt; max calibration amount diff 20%</t>
  </si>
  <si>
    <t>7.622: No Library Match Found</t>
  </si>
  <si>
    <t>7.645: No Library Match Found</t>
  </si>
  <si>
    <t>7.633: No Library Match Found</t>
  </si>
  <si>
    <t>7.638: No Library Match Found</t>
  </si>
  <si>
    <t>7.646: No Library Match Found</t>
  </si>
  <si>
    <t>7.618: No Library Match Found</t>
  </si>
  <si>
    <t>PFOA</t>
  </si>
  <si>
    <t>7.265: No Library Match Found</t>
  </si>
  <si>
    <t>7.279: No Library Match Found. Calibration Amount Diff 136.492% (absolute) &gt; max calibration amount diff 20%</t>
  </si>
  <si>
    <t>Calibration Amount Diff 24.979% (absolute) &gt; max calibration amount diff 20%</t>
  </si>
  <si>
    <t>7.293: No Library Match Found</t>
  </si>
  <si>
    <t>7.274: No Library Match Found</t>
  </si>
  <si>
    <t>PFOS</t>
  </si>
  <si>
    <t>7.626: Library match name L-PFOSK   does not match the compound name PFOS
	Library match formula C8F17SO3K does not match the compound compound formula C8HF17O3S</t>
  </si>
  <si>
    <t>7.625: Library match name L-PFOSK   does not match the compound name PFOS
	Library match formula C8F17SO3K does not match the compound compound formula C8HF17O3S. Calibration Amount Diff 435.319% (absolute) &gt; max calibration amount diff 20%</t>
  </si>
  <si>
    <t>7.625: Library match name L-PFOSK   does not match the compound name PFOS
	Library match formula C8F17SO3K does not match the compound compound formula C8HF17O3S. Calibration Amount Diff 90.944% (absolute) &gt; max calibration amount diff 20%</t>
  </si>
  <si>
    <t>7.629: Library match name L-PFOSK   does not match the compound name PFOS
	Library match formula C8F17SO3K does not match the compound compound formula C8HF17O3S</t>
  </si>
  <si>
    <t>7.631: Library match name L-PFOSK   does not match the compound name PFOS
	Library match formula C8F17SO3K does not match the compound compound formula C8HF17O3S</t>
  </si>
  <si>
    <t>7.628: Library match name L-PFOSK   does not match the compound name PFOS
	Library match formula C8F17SO3K does not match the compound compound formula C8HF17O3S</t>
  </si>
  <si>
    <t>7.632: No Library Match Found</t>
  </si>
  <si>
    <t>7.532: Library match name L-PFOSK   does not match the compound name PFOS
	Library match formula C8F17SO3K does not match the compound compound formula C8HF17O3S</t>
  </si>
  <si>
    <t>7.623: Library match name L-PFOSK   does not match the compound name PFOS
	Library match formula C8F17SO3K does not match the compound compound formula C8HF17O3S</t>
  </si>
  <si>
    <t>7.618: Library match name L-PFOSK   does not match the compound name PFOS
	Library match formula C8F17SO3K does not match the compound compound formula C8HF17O3S</t>
  </si>
  <si>
    <t>7.624: Library match name L-PFOSK   does not match the compound name PFOS
	Library match formula C8F17SO3K does not match the compound compound formula C8HF17O3S</t>
  </si>
  <si>
    <t>7.622: Library match name L-PFOSK   does not match the compound name PFOS
	Library match formula C8F17SO3K does not match the compound compound formula C8HF17O3S</t>
  </si>
  <si>
    <t>7.619: Library match name L-PFOSK   does not match the compound name PFOS
	Library match formula C8F17SO3K does not match the compound compound formula C8HF17O3S</t>
  </si>
  <si>
    <t>7.620: Library match name L-PFOSK   does not match the compound name PFOS
	Library match formula C8F17SO3K does not match the compound compound formula C8HF17O3S</t>
  </si>
  <si>
    <t>7.621: Library match name L-PFOSK   does not match the compound name PFOS
	Library match formula C8F17SO3K does not match the compound compound formula C8HF17O3S</t>
  </si>
  <si>
    <t>7.625: Library match name L-PFOSK   does not match the compound name PFOS
	Library match formula C8F17SO3K does not match the compound compound formula C8HF17O3S</t>
  </si>
  <si>
    <t>7.627: Library match name L-PFOSK   does not match the compound name PFOS
	Library match formula C8F17SO3K does not match the compound compound formula C8HF17O3S</t>
  </si>
  <si>
    <t>7.614: Library match name L-PFOSK   does not match the compound name PFOS
	Library match formula C8F17SO3K does not match the compound compound formula C8HF17O3S</t>
  </si>
  <si>
    <t>PFPeA</t>
  </si>
  <si>
    <t>5.368: No Library Match Found</t>
  </si>
  <si>
    <t>5.435: No Library Match Found. Calibration Amount Diff 133.916% (absolute) &gt; max calibration amount diff 20%</t>
  </si>
  <si>
    <t>Calibration Amount Diff 22.594% (absolute) &gt; max calibration amount diff 20%</t>
  </si>
  <si>
    <t>5.736: No Library Match Found</t>
  </si>
  <si>
    <t>5.423: No Library Match Found</t>
  </si>
  <si>
    <t>5.407: No Library Match Found</t>
  </si>
  <si>
    <t>5.401: No Library Match Found</t>
  </si>
  <si>
    <t>5.397: No Library Match Found</t>
  </si>
  <si>
    <t>5.413: No Library Match Found</t>
  </si>
  <si>
    <t>5.592: No Library Match Found</t>
  </si>
  <si>
    <t>PFPeS</t>
  </si>
  <si>
    <t>6.362: No Library Match Found. Calibration Amount Diff 307.864% (absolute) &gt; max calibration amount diff 20%</t>
  </si>
  <si>
    <t>6.364: No Library Match Found. Calibration Amount Diff 61.875% (absolute) &gt; max calibration amount diff 20%</t>
  </si>
  <si>
    <t>6.368: No Library Match Found</t>
  </si>
  <si>
    <t>6.365: No Library Match Found</t>
  </si>
  <si>
    <t>6.367: No Library Match Found</t>
  </si>
  <si>
    <t>6.364: No Library Match Found</t>
  </si>
  <si>
    <t>6.359: No Library Match Found</t>
  </si>
  <si>
    <t>6.357: No Library Match Found</t>
  </si>
  <si>
    <t>6.354: No Library Match Found</t>
  </si>
  <si>
    <t>6.352: No Library Match Found</t>
  </si>
  <si>
    <t>6.355: No Library Match Found</t>
  </si>
  <si>
    <t>6.350: No Library Match Found</t>
  </si>
  <si>
    <t>6.348: No Library Match Found</t>
  </si>
  <si>
    <t>6.356: No Library Match Found</t>
  </si>
  <si>
    <t>6.360: No Library Match Found</t>
  </si>
  <si>
    <t>6.353: No Library Match Found</t>
  </si>
  <si>
    <t>6.358: No Library Match Found</t>
  </si>
  <si>
    <t>PFUnA</t>
  </si>
  <si>
    <t>Calibration Amount Diff 196.924% (absolute) &gt; max calibration amount diff 20%</t>
  </si>
  <si>
    <t>Calibration Amount Diff 37.774% (absolute) &gt; max calibration amount diff 20%</t>
  </si>
  <si>
    <t>8.196: No Library Match Found</t>
  </si>
  <si>
    <t>8.191: No Library Match Found</t>
  </si>
  <si>
    <t>8.211: No Library Match Found</t>
  </si>
  <si>
    <t>8.210: No Library Match Found</t>
  </si>
  <si>
    <t>8.197: No Library Match Found</t>
  </si>
  <si>
    <t>8.214: No Library Match Found</t>
  </si>
  <si>
    <t>8.215: No Library Match Found</t>
  </si>
  <si>
    <t>conc (ng/ml)</t>
  </si>
  <si>
    <t>Area IS</t>
  </si>
  <si>
    <t>conc IS (ng/ml)</t>
  </si>
  <si>
    <t>Masse (ng) IS in sample</t>
  </si>
  <si>
    <t>PFAS dans les échantillons d'eau (SPE)</t>
  </si>
  <si>
    <t>fraction 1 (4ml MeOH): extrait évaporé à sec, analysé uniquement pour les additifs de pneu</t>
  </si>
  <si>
    <r>
      <t xml:space="preserve">fraction 2 (8ml MeOH 0.5% NH4OH): extrait concentré à 0.5ml de MeOH, décanté, dilué 0.1ml avec 0.1ml éluent. </t>
    </r>
    <r>
      <rPr>
        <b/>
        <sz val="11"/>
        <color theme="1"/>
        <rFont val="Calibri"/>
        <family val="2"/>
        <scheme val="minor"/>
      </rPr>
      <t>Composés détectés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</si>
</sst>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72"/>
  <sheetViews>
    <sheetView workbookViewId="0">
      <selection activeCell="C18" sqref="C18"/>
    </sheetView>
  </sheetViews>
  <sheetFormatPr defaultColWidth="9.109375" defaultRowHeight="14.4" x14ac:dyDescent="0.3"/>
  <cols>
    <col min="1" max="1" width="37.109375" customWidth="1"/>
    <col min="2" max="19" width="15" customWidth="1"/>
  </cols>
  <sheetData>
    <row r="1" spans="1:19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3">
      <c r="A2" t="str">
        <f>CONCATENATE(B2,E2)</f>
        <v>11ClPF3OUdSEluent_061025_01</v>
      </c>
      <c r="B2" t="s">
        <v>19</v>
      </c>
      <c r="C2">
        <v>8.32</v>
      </c>
      <c r="D2" t="s">
        <v>20</v>
      </c>
      <c r="E2" t="s">
        <v>21</v>
      </c>
      <c r="F2">
        <v>1</v>
      </c>
      <c r="G2" t="s">
        <v>22</v>
      </c>
      <c r="H2" t="s">
        <v>23</v>
      </c>
      <c r="I2" t="s">
        <v>24</v>
      </c>
      <c r="J2" t="s">
        <v>23</v>
      </c>
      <c r="K2">
        <v>630.88919999999996</v>
      </c>
      <c r="L2" t="s">
        <v>25</v>
      </c>
      <c r="M2" t="s">
        <v>18</v>
      </c>
      <c r="N2" t="s">
        <v>26</v>
      </c>
      <c r="O2" t="s">
        <v>26</v>
      </c>
      <c r="P2" t="s">
        <v>26</v>
      </c>
      <c r="Q2" t="s">
        <v>23</v>
      </c>
      <c r="R2" t="s">
        <v>27</v>
      </c>
      <c r="S2" t="s">
        <v>18</v>
      </c>
    </row>
    <row r="3" spans="1:19" x14ac:dyDescent="0.3">
      <c r="A3" t="str">
        <f t="shared" ref="A3:A66" si="0">CONCATENATE(B3,E3)</f>
        <v>11ClPF3OUdSstd1_5x_061025_02</v>
      </c>
      <c r="B3" t="s">
        <v>19</v>
      </c>
      <c r="C3">
        <v>8.32</v>
      </c>
      <c r="D3" t="s">
        <v>20</v>
      </c>
      <c r="E3" t="s">
        <v>28</v>
      </c>
      <c r="F3">
        <v>2</v>
      </c>
      <c r="G3" t="s">
        <v>22</v>
      </c>
      <c r="H3" t="s">
        <v>29</v>
      </c>
      <c r="I3" t="s">
        <v>30</v>
      </c>
      <c r="J3">
        <v>100</v>
      </c>
      <c r="K3">
        <v>630.88919999999996</v>
      </c>
      <c r="L3" t="s">
        <v>31</v>
      </c>
      <c r="M3" t="s">
        <v>32</v>
      </c>
      <c r="N3">
        <v>1209133</v>
      </c>
      <c r="O3">
        <v>3770908</v>
      </c>
      <c r="P3">
        <v>7.0000000000000007E-2</v>
      </c>
      <c r="Q3">
        <v>0.2</v>
      </c>
      <c r="R3" t="s">
        <v>27</v>
      </c>
      <c r="S3" t="s">
        <v>33</v>
      </c>
    </row>
    <row r="4" spans="1:19" x14ac:dyDescent="0.3">
      <c r="A4" t="str">
        <f t="shared" si="0"/>
        <v>11ClPF3OUdSstd1_061025_03</v>
      </c>
      <c r="B4" t="s">
        <v>19</v>
      </c>
      <c r="C4">
        <v>8.32</v>
      </c>
      <c r="D4" t="s">
        <v>20</v>
      </c>
      <c r="E4" t="s">
        <v>34</v>
      </c>
      <c r="F4">
        <v>3</v>
      </c>
      <c r="G4" t="s">
        <v>22</v>
      </c>
      <c r="H4" t="s">
        <v>29</v>
      </c>
      <c r="I4" t="s">
        <v>30</v>
      </c>
      <c r="J4">
        <v>100</v>
      </c>
      <c r="K4">
        <v>630.88919999999996</v>
      </c>
      <c r="L4" t="s">
        <v>31</v>
      </c>
      <c r="M4" t="s">
        <v>35</v>
      </c>
      <c r="N4">
        <v>4737180</v>
      </c>
      <c r="O4">
        <v>3986424</v>
      </c>
      <c r="P4">
        <v>0.60199999999999998</v>
      </c>
      <c r="Q4">
        <v>0.8</v>
      </c>
      <c r="R4" t="s">
        <v>27</v>
      </c>
      <c r="S4" t="s">
        <v>36</v>
      </c>
    </row>
    <row r="5" spans="1:19" x14ac:dyDescent="0.3">
      <c r="A5" t="str">
        <f t="shared" si="0"/>
        <v>11ClPF3OUdSstd2_061025_04</v>
      </c>
      <c r="B5" t="s">
        <v>19</v>
      </c>
      <c r="C5">
        <v>8.32</v>
      </c>
      <c r="D5" t="s">
        <v>20</v>
      </c>
      <c r="E5" t="s">
        <v>37</v>
      </c>
      <c r="F5">
        <v>4</v>
      </c>
      <c r="G5" t="s">
        <v>22</v>
      </c>
      <c r="H5" t="s">
        <v>29</v>
      </c>
      <c r="I5" t="s">
        <v>30</v>
      </c>
      <c r="J5">
        <v>100</v>
      </c>
      <c r="K5">
        <v>630.88919999999996</v>
      </c>
      <c r="L5" t="s">
        <v>31</v>
      </c>
      <c r="M5" t="s">
        <v>38</v>
      </c>
      <c r="N5">
        <v>24634353</v>
      </c>
      <c r="O5">
        <v>3622964</v>
      </c>
      <c r="P5">
        <v>4.04</v>
      </c>
      <c r="Q5">
        <v>3.8</v>
      </c>
      <c r="R5" t="s">
        <v>27</v>
      </c>
      <c r="S5" t="s">
        <v>39</v>
      </c>
    </row>
    <row r="6" spans="1:19" x14ac:dyDescent="0.3">
      <c r="A6" t="str">
        <f t="shared" si="0"/>
        <v>11ClPF3OUdSstd3_061025_05</v>
      </c>
      <c r="B6" t="s">
        <v>19</v>
      </c>
      <c r="C6">
        <v>8.32</v>
      </c>
      <c r="D6" t="s">
        <v>20</v>
      </c>
      <c r="E6" t="s">
        <v>40</v>
      </c>
      <c r="F6">
        <v>5</v>
      </c>
      <c r="G6" t="s">
        <v>22</v>
      </c>
      <c r="H6" t="s">
        <v>29</v>
      </c>
      <c r="I6" t="s">
        <v>30</v>
      </c>
      <c r="J6">
        <v>100</v>
      </c>
      <c r="K6">
        <v>630.88919999999996</v>
      </c>
      <c r="L6" t="s">
        <v>31</v>
      </c>
      <c r="M6" t="s">
        <v>41</v>
      </c>
      <c r="N6">
        <v>52893335</v>
      </c>
      <c r="O6">
        <v>3891077</v>
      </c>
      <c r="P6">
        <v>8.2040000000000006</v>
      </c>
      <c r="Q6">
        <v>7.6</v>
      </c>
      <c r="R6" t="s">
        <v>27</v>
      </c>
      <c r="S6" t="s">
        <v>42</v>
      </c>
    </row>
    <row r="7" spans="1:19" x14ac:dyDescent="0.3">
      <c r="A7" t="str">
        <f t="shared" si="0"/>
        <v>11ClPF3OUdSstd4_061025_06</v>
      </c>
      <c r="B7" t="s">
        <v>19</v>
      </c>
      <c r="C7">
        <v>8.32</v>
      </c>
      <c r="D7" t="s">
        <v>20</v>
      </c>
      <c r="E7" t="s">
        <v>43</v>
      </c>
      <c r="F7">
        <v>6</v>
      </c>
      <c r="G7" t="s">
        <v>22</v>
      </c>
      <c r="H7" t="s">
        <v>29</v>
      </c>
      <c r="I7" t="s">
        <v>30</v>
      </c>
      <c r="J7">
        <v>100</v>
      </c>
      <c r="K7">
        <v>630.88919999999996</v>
      </c>
      <c r="L7" t="s">
        <v>31</v>
      </c>
      <c r="M7" t="s">
        <v>44</v>
      </c>
      <c r="N7">
        <v>99567478</v>
      </c>
      <c r="O7">
        <v>3641211</v>
      </c>
      <c r="P7">
        <v>16.63</v>
      </c>
      <c r="Q7">
        <v>15.9</v>
      </c>
      <c r="R7" t="s">
        <v>27</v>
      </c>
      <c r="S7" t="s">
        <v>45</v>
      </c>
    </row>
    <row r="8" spans="1:19" x14ac:dyDescent="0.3">
      <c r="A8" t="str">
        <f t="shared" si="0"/>
        <v>11ClPF3OUdSstd5_061025_07</v>
      </c>
      <c r="B8" t="s">
        <v>19</v>
      </c>
      <c r="C8">
        <v>8.32</v>
      </c>
      <c r="D8" t="s">
        <v>20</v>
      </c>
      <c r="E8" t="s">
        <v>46</v>
      </c>
      <c r="F8">
        <v>7</v>
      </c>
      <c r="G8" t="s">
        <v>22</v>
      </c>
      <c r="H8" t="s">
        <v>29</v>
      </c>
      <c r="I8" t="s">
        <v>30</v>
      </c>
      <c r="J8">
        <v>100</v>
      </c>
      <c r="K8">
        <v>630.88919999999996</v>
      </c>
      <c r="L8" t="s">
        <v>31</v>
      </c>
      <c r="M8" t="s">
        <v>47</v>
      </c>
      <c r="N8">
        <v>226669738</v>
      </c>
      <c r="O8">
        <v>3669863</v>
      </c>
      <c r="P8">
        <v>37.722000000000001</v>
      </c>
      <c r="Q8">
        <v>39.799999999999997</v>
      </c>
      <c r="R8" t="s">
        <v>27</v>
      </c>
      <c r="S8" t="s">
        <v>48</v>
      </c>
    </row>
    <row r="9" spans="1:19" x14ac:dyDescent="0.3">
      <c r="A9" t="str">
        <f t="shared" si="0"/>
        <v>11ClPF3OUdSstd6_061025_08</v>
      </c>
      <c r="B9" t="s">
        <v>19</v>
      </c>
      <c r="C9">
        <v>8.32</v>
      </c>
      <c r="D9" t="s">
        <v>20</v>
      </c>
      <c r="E9" t="s">
        <v>49</v>
      </c>
      <c r="F9">
        <v>8</v>
      </c>
      <c r="G9" t="s">
        <v>22</v>
      </c>
      <c r="H9" t="s">
        <v>29</v>
      </c>
      <c r="I9" t="s">
        <v>30</v>
      </c>
      <c r="J9">
        <v>100</v>
      </c>
      <c r="K9">
        <v>630.88919999999996</v>
      </c>
      <c r="L9" t="s">
        <v>31</v>
      </c>
      <c r="M9" t="s">
        <v>50</v>
      </c>
      <c r="N9">
        <v>381302389</v>
      </c>
      <c r="O9">
        <v>2918574</v>
      </c>
      <c r="P9">
        <v>79.930999999999997</v>
      </c>
      <c r="Q9">
        <v>79.099999999999994</v>
      </c>
      <c r="R9" t="s">
        <v>27</v>
      </c>
      <c r="S9" t="s">
        <v>51</v>
      </c>
    </row>
    <row r="10" spans="1:19" x14ac:dyDescent="0.3">
      <c r="A10" t="str">
        <f t="shared" si="0"/>
        <v>11ClPF3OUdSEluent_061025_09</v>
      </c>
      <c r="B10" t="s">
        <v>19</v>
      </c>
      <c r="C10">
        <v>8.32</v>
      </c>
      <c r="D10" t="s">
        <v>20</v>
      </c>
      <c r="E10" t="s">
        <v>52</v>
      </c>
      <c r="F10">
        <v>9</v>
      </c>
      <c r="G10" t="s">
        <v>22</v>
      </c>
      <c r="H10" t="s">
        <v>53</v>
      </c>
      <c r="I10" t="s">
        <v>30</v>
      </c>
      <c r="J10">
        <v>19</v>
      </c>
      <c r="K10">
        <v>630.88919999999996</v>
      </c>
      <c r="L10" t="s">
        <v>25</v>
      </c>
      <c r="M10" t="s">
        <v>18</v>
      </c>
      <c r="N10">
        <v>95396</v>
      </c>
      <c r="O10" t="s">
        <v>26</v>
      </c>
      <c r="P10" t="s">
        <v>23</v>
      </c>
      <c r="Q10" t="s">
        <v>23</v>
      </c>
      <c r="R10" t="s">
        <v>27</v>
      </c>
      <c r="S10" t="s">
        <v>54</v>
      </c>
    </row>
    <row r="11" spans="1:19" x14ac:dyDescent="0.3">
      <c r="A11" t="str">
        <f t="shared" si="0"/>
        <v>11ClPF3OUdSstdIS_061025_10</v>
      </c>
      <c r="B11" t="s">
        <v>19</v>
      </c>
      <c r="C11">
        <v>8.32</v>
      </c>
      <c r="D11" t="s">
        <v>20</v>
      </c>
      <c r="E11" t="s">
        <v>55</v>
      </c>
      <c r="F11">
        <v>10</v>
      </c>
      <c r="G11" t="s">
        <v>22</v>
      </c>
      <c r="H11" t="s">
        <v>53</v>
      </c>
      <c r="I11" t="s">
        <v>30</v>
      </c>
      <c r="J11">
        <v>0</v>
      </c>
      <c r="K11">
        <v>630.88919999999996</v>
      </c>
      <c r="L11" t="s">
        <v>25</v>
      </c>
      <c r="M11" t="s">
        <v>18</v>
      </c>
      <c r="N11">
        <v>24072</v>
      </c>
      <c r="O11">
        <v>3434995</v>
      </c>
      <c r="P11">
        <v>-0.122</v>
      </c>
      <c r="Q11" t="s">
        <v>23</v>
      </c>
      <c r="R11" t="s">
        <v>27</v>
      </c>
      <c r="S11" t="s">
        <v>56</v>
      </c>
    </row>
    <row r="12" spans="1:19" x14ac:dyDescent="0.3">
      <c r="A12" t="str">
        <f t="shared" si="0"/>
        <v>11ClPF3OUdSBLV_061025_11</v>
      </c>
      <c r="B12" t="s">
        <v>19</v>
      </c>
      <c r="C12">
        <v>8.32</v>
      </c>
      <c r="D12" t="s">
        <v>20</v>
      </c>
      <c r="E12" t="s">
        <v>57</v>
      </c>
      <c r="F12">
        <v>11</v>
      </c>
      <c r="G12" t="s">
        <v>22</v>
      </c>
      <c r="H12" t="s">
        <v>53</v>
      </c>
      <c r="I12" t="s">
        <v>30</v>
      </c>
      <c r="J12">
        <v>0</v>
      </c>
      <c r="K12">
        <v>630.88919999999996</v>
      </c>
      <c r="L12" t="s">
        <v>25</v>
      </c>
      <c r="M12" t="s">
        <v>18</v>
      </c>
      <c r="N12">
        <v>4943</v>
      </c>
      <c r="O12">
        <v>1113</v>
      </c>
      <c r="P12">
        <v>2.5950000000000002</v>
      </c>
      <c r="Q12" t="s">
        <v>23</v>
      </c>
      <c r="R12" t="s">
        <v>27</v>
      </c>
      <c r="S12" t="s">
        <v>58</v>
      </c>
    </row>
    <row r="13" spans="1:19" x14ac:dyDescent="0.3">
      <c r="A13" t="str">
        <f t="shared" si="0"/>
        <v>11ClPF3OUdSBLM_061025_12</v>
      </c>
      <c r="B13" t="s">
        <v>19</v>
      </c>
      <c r="C13">
        <v>8.32</v>
      </c>
      <c r="D13" t="s">
        <v>20</v>
      </c>
      <c r="E13" t="s">
        <v>59</v>
      </c>
      <c r="F13">
        <v>12</v>
      </c>
      <c r="G13" t="s">
        <v>22</v>
      </c>
      <c r="H13" t="s">
        <v>53</v>
      </c>
      <c r="I13" t="s">
        <v>30</v>
      </c>
      <c r="J13">
        <v>0</v>
      </c>
      <c r="K13">
        <v>630.88919999999996</v>
      </c>
      <c r="L13" t="s">
        <v>25</v>
      </c>
      <c r="M13" t="s">
        <v>18</v>
      </c>
      <c r="N13">
        <v>6637</v>
      </c>
      <c r="O13">
        <v>202998</v>
      </c>
      <c r="P13">
        <v>-0.106</v>
      </c>
      <c r="Q13" t="s">
        <v>23</v>
      </c>
      <c r="R13" t="s">
        <v>27</v>
      </c>
      <c r="S13" t="s">
        <v>60</v>
      </c>
    </row>
    <row r="14" spans="1:19" x14ac:dyDescent="0.3">
      <c r="A14" t="str">
        <f t="shared" si="0"/>
        <v>11ClPF3OUdSLFA_061025_13</v>
      </c>
      <c r="B14" t="s">
        <v>19</v>
      </c>
      <c r="C14">
        <v>8.32</v>
      </c>
      <c r="D14" t="s">
        <v>20</v>
      </c>
      <c r="E14" t="s">
        <v>61</v>
      </c>
      <c r="F14">
        <v>13</v>
      </c>
      <c r="G14" t="s">
        <v>22</v>
      </c>
      <c r="H14" t="s">
        <v>23</v>
      </c>
      <c r="I14" t="s">
        <v>24</v>
      </c>
      <c r="J14" t="s">
        <v>23</v>
      </c>
      <c r="K14">
        <v>630.88919999999996</v>
      </c>
      <c r="L14" t="s">
        <v>25</v>
      </c>
      <c r="M14" t="s">
        <v>18</v>
      </c>
      <c r="N14" t="s">
        <v>26</v>
      </c>
      <c r="O14">
        <v>305856</v>
      </c>
      <c r="P14" t="s">
        <v>26</v>
      </c>
      <c r="Q14" t="s">
        <v>23</v>
      </c>
      <c r="R14" t="s">
        <v>27</v>
      </c>
      <c r="S14" t="s">
        <v>18</v>
      </c>
    </row>
    <row r="15" spans="1:19" x14ac:dyDescent="0.3">
      <c r="A15" t="str">
        <f t="shared" si="0"/>
        <v>11ClPF3OUdS1M_061025_14</v>
      </c>
      <c r="B15" t="s">
        <v>19</v>
      </c>
      <c r="C15">
        <v>8.32</v>
      </c>
      <c r="D15" t="s">
        <v>20</v>
      </c>
      <c r="E15" t="s">
        <v>62</v>
      </c>
      <c r="F15">
        <v>14</v>
      </c>
      <c r="G15" t="s">
        <v>22</v>
      </c>
      <c r="H15" t="s">
        <v>23</v>
      </c>
      <c r="I15" t="s">
        <v>24</v>
      </c>
      <c r="J15" t="s">
        <v>23</v>
      </c>
      <c r="K15">
        <v>630.88919999999996</v>
      </c>
      <c r="L15" t="s">
        <v>25</v>
      </c>
      <c r="M15" t="s">
        <v>18</v>
      </c>
      <c r="N15" t="s">
        <v>26</v>
      </c>
      <c r="O15">
        <v>543217</v>
      </c>
      <c r="P15" t="s">
        <v>26</v>
      </c>
      <c r="Q15" t="s">
        <v>23</v>
      </c>
      <c r="R15" t="s">
        <v>27</v>
      </c>
      <c r="S15" t="s">
        <v>18</v>
      </c>
    </row>
    <row r="16" spans="1:19" x14ac:dyDescent="0.3">
      <c r="A16" t="str">
        <f t="shared" si="0"/>
        <v>11ClPF3OUdS2M_061025_14b</v>
      </c>
      <c r="B16" t="s">
        <v>19</v>
      </c>
      <c r="C16">
        <v>8.32</v>
      </c>
      <c r="D16" t="s">
        <v>20</v>
      </c>
      <c r="E16" t="s">
        <v>63</v>
      </c>
      <c r="F16">
        <v>15</v>
      </c>
      <c r="G16" t="s">
        <v>22</v>
      </c>
      <c r="H16" t="s">
        <v>23</v>
      </c>
      <c r="I16" t="s">
        <v>24</v>
      </c>
      <c r="J16" t="s">
        <v>23</v>
      </c>
      <c r="K16">
        <v>630.88919999999996</v>
      </c>
      <c r="L16" t="s">
        <v>25</v>
      </c>
      <c r="M16" t="s">
        <v>18</v>
      </c>
      <c r="N16" t="s">
        <v>26</v>
      </c>
      <c r="O16">
        <v>460226</v>
      </c>
      <c r="P16" t="s">
        <v>26</v>
      </c>
      <c r="Q16" t="s">
        <v>23</v>
      </c>
      <c r="R16" t="s">
        <v>27</v>
      </c>
      <c r="S16" t="s">
        <v>18</v>
      </c>
    </row>
    <row r="17" spans="1:19" x14ac:dyDescent="0.3">
      <c r="A17" t="str">
        <f t="shared" si="0"/>
        <v>11ClPF3OUdS4_1_061025_15</v>
      </c>
      <c r="B17" t="s">
        <v>19</v>
      </c>
      <c r="C17">
        <v>8.32</v>
      </c>
      <c r="D17" t="s">
        <v>20</v>
      </c>
      <c r="E17" t="s">
        <v>64</v>
      </c>
      <c r="F17">
        <v>16</v>
      </c>
      <c r="G17" t="s">
        <v>22</v>
      </c>
      <c r="H17" t="s">
        <v>23</v>
      </c>
      <c r="I17" t="s">
        <v>24</v>
      </c>
      <c r="J17" t="s">
        <v>23</v>
      </c>
      <c r="K17">
        <v>630.88919999999996</v>
      </c>
      <c r="L17" t="s">
        <v>25</v>
      </c>
      <c r="M17" t="s">
        <v>18</v>
      </c>
      <c r="N17" t="s">
        <v>26</v>
      </c>
      <c r="O17">
        <v>436428</v>
      </c>
      <c r="P17" t="s">
        <v>26</v>
      </c>
      <c r="Q17" t="s">
        <v>23</v>
      </c>
      <c r="R17" t="s">
        <v>27</v>
      </c>
      <c r="S17" t="s">
        <v>18</v>
      </c>
    </row>
    <row r="18" spans="1:19" x14ac:dyDescent="0.3">
      <c r="A18" t="str">
        <f t="shared" si="0"/>
        <v>11ClPF3OUdS4_2_061025_16</v>
      </c>
      <c r="B18" t="s">
        <v>19</v>
      </c>
      <c r="C18">
        <v>8.32</v>
      </c>
      <c r="D18" t="s">
        <v>20</v>
      </c>
      <c r="E18" t="s">
        <v>65</v>
      </c>
      <c r="F18">
        <v>17</v>
      </c>
      <c r="G18" t="s">
        <v>22</v>
      </c>
      <c r="H18" t="s">
        <v>53</v>
      </c>
      <c r="I18" t="s">
        <v>30</v>
      </c>
      <c r="J18">
        <v>0</v>
      </c>
      <c r="K18">
        <v>630.88919999999996</v>
      </c>
      <c r="L18" t="s">
        <v>25</v>
      </c>
      <c r="M18" t="s">
        <v>18</v>
      </c>
      <c r="N18">
        <v>21045</v>
      </c>
      <c r="O18">
        <v>412216</v>
      </c>
      <c r="P18">
        <v>-9.5000000000000001E-2</v>
      </c>
      <c r="Q18" t="s">
        <v>23</v>
      </c>
      <c r="R18" t="s">
        <v>27</v>
      </c>
      <c r="S18" t="s">
        <v>66</v>
      </c>
    </row>
    <row r="19" spans="1:19" x14ac:dyDescent="0.3">
      <c r="A19" t="str">
        <f t="shared" si="0"/>
        <v>11ClPF3OUdS5_061025_17</v>
      </c>
      <c r="B19" t="s">
        <v>19</v>
      </c>
      <c r="C19">
        <v>8.32</v>
      </c>
      <c r="D19" t="s">
        <v>20</v>
      </c>
      <c r="E19" t="s">
        <v>67</v>
      </c>
      <c r="F19">
        <v>18</v>
      </c>
      <c r="G19" t="s">
        <v>22</v>
      </c>
      <c r="H19" t="s">
        <v>23</v>
      </c>
      <c r="I19" t="s">
        <v>24</v>
      </c>
      <c r="J19" t="s">
        <v>23</v>
      </c>
      <c r="K19">
        <v>630.88919999999996</v>
      </c>
      <c r="L19" t="s">
        <v>25</v>
      </c>
      <c r="M19" t="s">
        <v>18</v>
      </c>
      <c r="N19" t="s">
        <v>26</v>
      </c>
      <c r="O19">
        <v>444134</v>
      </c>
      <c r="P19" t="s">
        <v>26</v>
      </c>
      <c r="Q19" t="s">
        <v>23</v>
      </c>
      <c r="R19" t="s">
        <v>27</v>
      </c>
      <c r="S19" t="s">
        <v>18</v>
      </c>
    </row>
    <row r="20" spans="1:19" x14ac:dyDescent="0.3">
      <c r="A20" t="str">
        <f t="shared" si="0"/>
        <v>11ClPF3OUdS6_1_061025_18</v>
      </c>
      <c r="B20" t="s">
        <v>19</v>
      </c>
      <c r="C20">
        <v>8.32</v>
      </c>
      <c r="D20" t="s">
        <v>20</v>
      </c>
      <c r="E20" t="s">
        <v>68</v>
      </c>
      <c r="F20">
        <v>19</v>
      </c>
      <c r="G20" t="s">
        <v>22</v>
      </c>
      <c r="H20" t="s">
        <v>23</v>
      </c>
      <c r="I20" t="s">
        <v>24</v>
      </c>
      <c r="J20" t="s">
        <v>23</v>
      </c>
      <c r="K20">
        <v>630.88919999999996</v>
      </c>
      <c r="L20" t="s">
        <v>25</v>
      </c>
      <c r="M20" t="s">
        <v>18</v>
      </c>
      <c r="N20" t="s">
        <v>26</v>
      </c>
      <c r="O20">
        <v>534273</v>
      </c>
      <c r="P20" t="s">
        <v>26</v>
      </c>
      <c r="Q20" t="s">
        <v>23</v>
      </c>
      <c r="R20" t="s">
        <v>27</v>
      </c>
      <c r="S20" t="s">
        <v>18</v>
      </c>
    </row>
    <row r="21" spans="1:19" x14ac:dyDescent="0.3">
      <c r="A21" t="str">
        <f t="shared" si="0"/>
        <v>11ClPF3OUdS7_1_061025_19</v>
      </c>
      <c r="B21" t="s">
        <v>19</v>
      </c>
      <c r="C21">
        <v>8.32</v>
      </c>
      <c r="D21" t="s">
        <v>20</v>
      </c>
      <c r="E21" t="s">
        <v>69</v>
      </c>
      <c r="F21">
        <v>20</v>
      </c>
      <c r="G21" t="s">
        <v>22</v>
      </c>
      <c r="H21" t="s">
        <v>23</v>
      </c>
      <c r="I21" t="s">
        <v>24</v>
      </c>
      <c r="J21" t="s">
        <v>23</v>
      </c>
      <c r="K21">
        <v>630.88919999999996</v>
      </c>
      <c r="L21" t="s">
        <v>25</v>
      </c>
      <c r="M21" t="s">
        <v>18</v>
      </c>
      <c r="N21" t="s">
        <v>26</v>
      </c>
      <c r="O21">
        <v>419217</v>
      </c>
      <c r="P21" t="s">
        <v>26</v>
      </c>
      <c r="Q21" t="s">
        <v>23</v>
      </c>
      <c r="R21" t="s">
        <v>27</v>
      </c>
      <c r="S21" t="s">
        <v>18</v>
      </c>
    </row>
    <row r="22" spans="1:19" x14ac:dyDescent="0.3">
      <c r="A22" t="str">
        <f t="shared" si="0"/>
        <v>11ClPF3OUdS7_2_061025_20</v>
      </c>
      <c r="B22" t="s">
        <v>19</v>
      </c>
      <c r="C22">
        <v>8.32</v>
      </c>
      <c r="D22" t="s">
        <v>20</v>
      </c>
      <c r="E22" t="s">
        <v>70</v>
      </c>
      <c r="F22">
        <v>21</v>
      </c>
      <c r="G22" t="s">
        <v>22</v>
      </c>
      <c r="H22" t="s">
        <v>53</v>
      </c>
      <c r="I22" t="s">
        <v>30</v>
      </c>
      <c r="J22">
        <v>0</v>
      </c>
      <c r="K22">
        <v>630.88919999999996</v>
      </c>
      <c r="L22" t="s">
        <v>25</v>
      </c>
      <c r="M22" t="s">
        <v>18</v>
      </c>
      <c r="N22">
        <v>26271</v>
      </c>
      <c r="O22">
        <v>381880</v>
      </c>
      <c r="P22">
        <v>-8.4000000000000005E-2</v>
      </c>
      <c r="Q22" t="s">
        <v>23</v>
      </c>
      <c r="R22" t="s">
        <v>27</v>
      </c>
      <c r="S22" t="s">
        <v>71</v>
      </c>
    </row>
    <row r="23" spans="1:19" x14ac:dyDescent="0.3">
      <c r="A23" t="str">
        <f t="shared" si="0"/>
        <v>11ClPF3OUdS8_061025_21</v>
      </c>
      <c r="B23" t="s">
        <v>19</v>
      </c>
      <c r="C23">
        <v>8.32</v>
      </c>
      <c r="D23" t="s">
        <v>20</v>
      </c>
      <c r="E23" t="s">
        <v>72</v>
      </c>
      <c r="F23">
        <v>22</v>
      </c>
      <c r="G23" t="s">
        <v>22</v>
      </c>
      <c r="H23" t="s">
        <v>23</v>
      </c>
      <c r="I23" t="s">
        <v>24</v>
      </c>
      <c r="J23" t="s">
        <v>23</v>
      </c>
      <c r="K23">
        <v>630.88919999999996</v>
      </c>
      <c r="L23" t="s">
        <v>25</v>
      </c>
      <c r="M23" t="s">
        <v>18</v>
      </c>
      <c r="N23" t="s">
        <v>26</v>
      </c>
      <c r="O23">
        <v>596394</v>
      </c>
      <c r="P23" t="s">
        <v>26</v>
      </c>
      <c r="Q23" t="s">
        <v>23</v>
      </c>
      <c r="R23" t="s">
        <v>27</v>
      </c>
      <c r="S23" t="s">
        <v>18</v>
      </c>
    </row>
    <row r="24" spans="1:19" x14ac:dyDescent="0.3">
      <c r="A24" t="str">
        <f t="shared" si="0"/>
        <v>11ClPF3OUdSEluent_061025_22</v>
      </c>
      <c r="B24" t="s">
        <v>19</v>
      </c>
      <c r="C24">
        <v>8.32</v>
      </c>
      <c r="D24" t="s">
        <v>20</v>
      </c>
      <c r="E24" t="s">
        <v>73</v>
      </c>
      <c r="F24">
        <v>23</v>
      </c>
      <c r="G24" t="s">
        <v>22</v>
      </c>
      <c r="H24" t="s">
        <v>23</v>
      </c>
      <c r="I24" t="s">
        <v>24</v>
      </c>
      <c r="J24" t="s">
        <v>23</v>
      </c>
      <c r="K24">
        <v>630.88919999999996</v>
      </c>
      <c r="L24" t="s">
        <v>25</v>
      </c>
      <c r="M24" t="s">
        <v>18</v>
      </c>
      <c r="N24" t="s">
        <v>26</v>
      </c>
      <c r="O24" t="s">
        <v>26</v>
      </c>
      <c r="P24" t="s">
        <v>26</v>
      </c>
      <c r="Q24" t="s">
        <v>23</v>
      </c>
      <c r="R24" t="s">
        <v>27</v>
      </c>
      <c r="S24" t="s">
        <v>18</v>
      </c>
    </row>
    <row r="25" spans="1:19" x14ac:dyDescent="0.3">
      <c r="A25" t="str">
        <f t="shared" si="0"/>
        <v>11ClPF3OUdSstd1_5x_061025_23</v>
      </c>
      <c r="B25" t="s">
        <v>19</v>
      </c>
      <c r="C25">
        <v>8.32</v>
      </c>
      <c r="D25" t="s">
        <v>20</v>
      </c>
      <c r="E25" t="s">
        <v>74</v>
      </c>
      <c r="F25">
        <v>24</v>
      </c>
      <c r="G25" t="s">
        <v>22</v>
      </c>
      <c r="H25" t="s">
        <v>29</v>
      </c>
      <c r="I25" t="s">
        <v>30</v>
      </c>
      <c r="J25">
        <v>100</v>
      </c>
      <c r="K25">
        <v>630.88919999999996</v>
      </c>
      <c r="L25" t="s">
        <v>25</v>
      </c>
      <c r="M25" t="s">
        <v>18</v>
      </c>
      <c r="N25">
        <v>1151796</v>
      </c>
      <c r="O25">
        <v>3841163</v>
      </c>
      <c r="P25">
        <v>5.8000000000000003E-2</v>
      </c>
      <c r="Q25" t="s">
        <v>23</v>
      </c>
      <c r="R25" t="s">
        <v>27</v>
      </c>
      <c r="S25" t="s">
        <v>75</v>
      </c>
    </row>
    <row r="26" spans="1:19" x14ac:dyDescent="0.3">
      <c r="A26" t="str">
        <f t="shared" si="0"/>
        <v>11ClPF3OUdSstd1_061025_24</v>
      </c>
      <c r="B26" t="s">
        <v>19</v>
      </c>
      <c r="C26">
        <v>8.32</v>
      </c>
      <c r="D26" t="s">
        <v>20</v>
      </c>
      <c r="E26" t="s">
        <v>76</v>
      </c>
      <c r="F26">
        <v>25</v>
      </c>
      <c r="G26" t="s">
        <v>22</v>
      </c>
      <c r="H26" t="s">
        <v>29</v>
      </c>
      <c r="I26" t="s">
        <v>30</v>
      </c>
      <c r="J26">
        <v>100</v>
      </c>
      <c r="K26">
        <v>630.88919999999996</v>
      </c>
      <c r="L26" t="s">
        <v>25</v>
      </c>
      <c r="M26" t="s">
        <v>18</v>
      </c>
      <c r="N26">
        <v>4804269</v>
      </c>
      <c r="O26">
        <v>3920963</v>
      </c>
      <c r="P26">
        <v>0.625</v>
      </c>
      <c r="Q26" t="s">
        <v>23</v>
      </c>
      <c r="R26" t="s">
        <v>27</v>
      </c>
      <c r="S26" t="s">
        <v>77</v>
      </c>
    </row>
    <row r="27" spans="1:19" x14ac:dyDescent="0.3">
      <c r="A27" t="str">
        <f t="shared" si="0"/>
        <v>11ClPF3OUdSstd2_061025_25</v>
      </c>
      <c r="B27" t="s">
        <v>19</v>
      </c>
      <c r="C27">
        <v>8.32</v>
      </c>
      <c r="D27" t="s">
        <v>20</v>
      </c>
      <c r="E27" t="s">
        <v>78</v>
      </c>
      <c r="F27">
        <v>26</v>
      </c>
      <c r="G27" t="s">
        <v>22</v>
      </c>
      <c r="H27" t="s">
        <v>29</v>
      </c>
      <c r="I27" t="s">
        <v>30</v>
      </c>
      <c r="J27">
        <v>100</v>
      </c>
      <c r="K27">
        <v>630.88919999999996</v>
      </c>
      <c r="L27" t="s">
        <v>25</v>
      </c>
      <c r="M27" t="s">
        <v>18</v>
      </c>
      <c r="N27">
        <v>23652137</v>
      </c>
      <c r="O27">
        <v>3781671</v>
      </c>
      <c r="P27">
        <v>3.706</v>
      </c>
      <c r="Q27" t="s">
        <v>23</v>
      </c>
      <c r="R27" t="s">
        <v>27</v>
      </c>
      <c r="S27" t="s">
        <v>75</v>
      </c>
    </row>
    <row r="28" spans="1:19" x14ac:dyDescent="0.3">
      <c r="A28" t="str">
        <f t="shared" si="0"/>
        <v>11ClPF3OUdSstd3_061025_26</v>
      </c>
      <c r="B28" t="s">
        <v>19</v>
      </c>
      <c r="C28">
        <v>8.32</v>
      </c>
      <c r="D28" t="s">
        <v>20</v>
      </c>
      <c r="E28" t="s">
        <v>79</v>
      </c>
      <c r="F28">
        <v>27</v>
      </c>
      <c r="G28" t="s">
        <v>22</v>
      </c>
      <c r="H28" t="s">
        <v>29</v>
      </c>
      <c r="I28" t="s">
        <v>30</v>
      </c>
      <c r="J28">
        <v>100</v>
      </c>
      <c r="K28">
        <v>630.88919999999996</v>
      </c>
      <c r="L28" t="s">
        <v>25</v>
      </c>
      <c r="M28" t="s">
        <v>18</v>
      </c>
      <c r="N28">
        <v>55416098</v>
      </c>
      <c r="O28">
        <v>3861532</v>
      </c>
      <c r="P28">
        <v>8.6679999999999993</v>
      </c>
      <c r="Q28" t="s">
        <v>23</v>
      </c>
      <c r="R28" t="s">
        <v>27</v>
      </c>
      <c r="S28" t="s">
        <v>51</v>
      </c>
    </row>
    <row r="29" spans="1:19" x14ac:dyDescent="0.3">
      <c r="A29" t="str">
        <f t="shared" si="0"/>
        <v>11ClPF3OUdSstd4_061025_27</v>
      </c>
      <c r="B29" t="s">
        <v>19</v>
      </c>
      <c r="C29">
        <v>8.32</v>
      </c>
      <c r="D29" t="s">
        <v>20</v>
      </c>
      <c r="E29" t="s">
        <v>80</v>
      </c>
      <c r="F29">
        <v>28</v>
      </c>
      <c r="G29" t="s">
        <v>22</v>
      </c>
      <c r="H29" t="s">
        <v>29</v>
      </c>
      <c r="I29" t="s">
        <v>30</v>
      </c>
      <c r="J29">
        <v>100</v>
      </c>
      <c r="K29">
        <v>630.88919999999996</v>
      </c>
      <c r="L29" t="s">
        <v>25</v>
      </c>
      <c r="M29" t="s">
        <v>18</v>
      </c>
      <c r="N29">
        <v>106113268</v>
      </c>
      <c r="O29">
        <v>3945099</v>
      </c>
      <c r="P29">
        <v>16.356000000000002</v>
      </c>
      <c r="Q29" t="s">
        <v>23</v>
      </c>
      <c r="R29" t="s">
        <v>27</v>
      </c>
      <c r="S29" t="s">
        <v>81</v>
      </c>
    </row>
    <row r="30" spans="1:19" x14ac:dyDescent="0.3">
      <c r="A30" t="str">
        <f t="shared" si="0"/>
        <v>11ClPF3OUdSstd5_061025_28</v>
      </c>
      <c r="B30" t="s">
        <v>19</v>
      </c>
      <c r="C30">
        <v>8.32</v>
      </c>
      <c r="D30" t="s">
        <v>20</v>
      </c>
      <c r="E30" t="s">
        <v>82</v>
      </c>
      <c r="F30">
        <v>29</v>
      </c>
      <c r="G30" t="s">
        <v>22</v>
      </c>
      <c r="H30" t="s">
        <v>29</v>
      </c>
      <c r="I30" t="s">
        <v>30</v>
      </c>
      <c r="J30">
        <v>100</v>
      </c>
      <c r="K30">
        <v>630.88919999999996</v>
      </c>
      <c r="L30" t="s">
        <v>25</v>
      </c>
      <c r="M30" t="s">
        <v>18</v>
      </c>
      <c r="N30">
        <v>224530007</v>
      </c>
      <c r="O30">
        <v>3571346</v>
      </c>
      <c r="P30">
        <v>38.399000000000001</v>
      </c>
      <c r="Q30" t="s">
        <v>23</v>
      </c>
      <c r="R30" t="s">
        <v>27</v>
      </c>
      <c r="S30" t="s">
        <v>83</v>
      </c>
    </row>
    <row r="31" spans="1:19" x14ac:dyDescent="0.3">
      <c r="A31" t="str">
        <f t="shared" si="0"/>
        <v>11ClPF3OUdSstd6_061025_29</v>
      </c>
      <c r="B31" t="s">
        <v>19</v>
      </c>
      <c r="C31">
        <v>8.32</v>
      </c>
      <c r="D31" t="s">
        <v>20</v>
      </c>
      <c r="E31" t="s">
        <v>84</v>
      </c>
      <c r="F31">
        <v>30</v>
      </c>
      <c r="G31" t="s">
        <v>22</v>
      </c>
      <c r="H31" t="s">
        <v>29</v>
      </c>
      <c r="I31" t="s">
        <v>30</v>
      </c>
      <c r="J31">
        <v>100</v>
      </c>
      <c r="K31">
        <v>630.88919999999996</v>
      </c>
      <c r="L31" t="s">
        <v>25</v>
      </c>
      <c r="M31" t="s">
        <v>18</v>
      </c>
      <c r="N31">
        <v>395296915</v>
      </c>
      <c r="O31">
        <v>2979372</v>
      </c>
      <c r="P31">
        <v>81.176000000000002</v>
      </c>
      <c r="Q31" t="s">
        <v>23</v>
      </c>
      <c r="R31" t="s">
        <v>27</v>
      </c>
      <c r="S31" t="s">
        <v>75</v>
      </c>
    </row>
    <row r="32" spans="1:19" x14ac:dyDescent="0.3">
      <c r="A32" t="str">
        <f t="shared" si="0"/>
        <v>11ClPF3OUdSEluent_061025_30</v>
      </c>
      <c r="B32" t="s">
        <v>19</v>
      </c>
      <c r="C32">
        <v>8.32</v>
      </c>
      <c r="D32" t="s">
        <v>20</v>
      </c>
      <c r="E32" t="s">
        <v>85</v>
      </c>
      <c r="F32">
        <v>31</v>
      </c>
      <c r="G32" t="s">
        <v>22</v>
      </c>
      <c r="H32" t="s">
        <v>29</v>
      </c>
      <c r="I32" t="s">
        <v>30</v>
      </c>
      <c r="J32">
        <v>100</v>
      </c>
      <c r="K32">
        <v>630.88919999999996</v>
      </c>
      <c r="L32" t="s">
        <v>25</v>
      </c>
      <c r="M32" t="s">
        <v>18</v>
      </c>
      <c r="N32">
        <v>301801</v>
      </c>
      <c r="O32" t="s">
        <v>26</v>
      </c>
      <c r="P32" t="s">
        <v>23</v>
      </c>
      <c r="Q32" t="s">
        <v>23</v>
      </c>
      <c r="R32" t="s">
        <v>27</v>
      </c>
      <c r="S32" t="s">
        <v>86</v>
      </c>
    </row>
    <row r="33" spans="1:19" x14ac:dyDescent="0.3">
      <c r="A33" t="str">
        <f t="shared" si="0"/>
        <v>42FTSEluent_061025_01</v>
      </c>
      <c r="B33" t="s">
        <v>87</v>
      </c>
      <c r="C33">
        <v>6.2</v>
      </c>
      <c r="D33" t="s">
        <v>20</v>
      </c>
      <c r="E33" t="s">
        <v>21</v>
      </c>
      <c r="F33">
        <v>1</v>
      </c>
      <c r="G33" t="s">
        <v>22</v>
      </c>
      <c r="H33" t="s">
        <v>23</v>
      </c>
      <c r="I33" t="s">
        <v>24</v>
      </c>
      <c r="J33" t="s">
        <v>23</v>
      </c>
      <c r="K33">
        <v>326.97430000000003</v>
      </c>
      <c r="L33" t="s">
        <v>25</v>
      </c>
      <c r="M33" t="s">
        <v>18</v>
      </c>
      <c r="N33" t="s">
        <v>26</v>
      </c>
      <c r="O33" t="s">
        <v>26</v>
      </c>
      <c r="P33" t="s">
        <v>26</v>
      </c>
      <c r="Q33" t="s">
        <v>23</v>
      </c>
      <c r="R33" t="s">
        <v>27</v>
      </c>
      <c r="S33" t="s">
        <v>18</v>
      </c>
    </row>
    <row r="34" spans="1:19" x14ac:dyDescent="0.3">
      <c r="A34" t="str">
        <f t="shared" si="0"/>
        <v>42FTSstd1_5x_061025_02</v>
      </c>
      <c r="B34" t="s">
        <v>87</v>
      </c>
      <c r="C34">
        <v>6.2</v>
      </c>
      <c r="D34" t="s">
        <v>20</v>
      </c>
      <c r="E34" t="s">
        <v>28</v>
      </c>
      <c r="F34">
        <v>2</v>
      </c>
      <c r="G34" t="s">
        <v>22</v>
      </c>
      <c r="H34" t="s">
        <v>53</v>
      </c>
      <c r="I34" t="s">
        <v>30</v>
      </c>
      <c r="J34">
        <v>0</v>
      </c>
      <c r="K34">
        <v>326.97430000000003</v>
      </c>
      <c r="L34" t="s">
        <v>31</v>
      </c>
      <c r="M34" t="s">
        <v>32</v>
      </c>
      <c r="N34">
        <v>441036</v>
      </c>
      <c r="O34">
        <v>79374418</v>
      </c>
      <c r="P34">
        <v>0.19900000000000001</v>
      </c>
      <c r="Q34">
        <v>0.2</v>
      </c>
      <c r="R34" t="s">
        <v>27</v>
      </c>
      <c r="S34" t="s">
        <v>88</v>
      </c>
    </row>
    <row r="35" spans="1:19" x14ac:dyDescent="0.3">
      <c r="A35" t="str">
        <f t="shared" si="0"/>
        <v>42FTSstd1_061025_03</v>
      </c>
      <c r="B35" t="s">
        <v>87</v>
      </c>
      <c r="C35">
        <v>6.2</v>
      </c>
      <c r="D35" t="s">
        <v>20</v>
      </c>
      <c r="E35" t="s">
        <v>34</v>
      </c>
      <c r="F35">
        <v>3</v>
      </c>
      <c r="G35" t="s">
        <v>22</v>
      </c>
      <c r="H35" t="s">
        <v>53</v>
      </c>
      <c r="I35" t="s">
        <v>30</v>
      </c>
      <c r="J35">
        <v>0</v>
      </c>
      <c r="K35">
        <v>326.97430000000003</v>
      </c>
      <c r="L35" t="s">
        <v>31</v>
      </c>
      <c r="M35" t="s">
        <v>35</v>
      </c>
      <c r="N35">
        <v>1723745</v>
      </c>
      <c r="O35">
        <v>81759269</v>
      </c>
      <c r="P35">
        <v>0.747</v>
      </c>
      <c r="Q35">
        <v>0.8</v>
      </c>
      <c r="R35" t="s">
        <v>27</v>
      </c>
      <c r="S35" t="s">
        <v>89</v>
      </c>
    </row>
    <row r="36" spans="1:19" x14ac:dyDescent="0.3">
      <c r="A36" t="str">
        <f t="shared" si="0"/>
        <v>42FTSstd2_061025_04</v>
      </c>
      <c r="B36" t="s">
        <v>87</v>
      </c>
      <c r="C36">
        <v>6.2</v>
      </c>
      <c r="D36" t="s">
        <v>20</v>
      </c>
      <c r="E36" t="s">
        <v>37</v>
      </c>
      <c r="F36">
        <v>4</v>
      </c>
      <c r="G36" t="s">
        <v>22</v>
      </c>
      <c r="H36" t="s">
        <v>53</v>
      </c>
      <c r="I36" t="s">
        <v>30</v>
      </c>
      <c r="J36">
        <v>0</v>
      </c>
      <c r="K36">
        <v>326.97430000000003</v>
      </c>
      <c r="L36" t="s">
        <v>31</v>
      </c>
      <c r="M36" t="s">
        <v>38</v>
      </c>
      <c r="N36">
        <v>8772569</v>
      </c>
      <c r="O36">
        <v>78487916</v>
      </c>
      <c r="P36">
        <v>3.948</v>
      </c>
      <c r="Q36">
        <v>3.8</v>
      </c>
      <c r="R36" t="s">
        <v>27</v>
      </c>
      <c r="S36" t="s">
        <v>90</v>
      </c>
    </row>
    <row r="37" spans="1:19" x14ac:dyDescent="0.3">
      <c r="A37" t="str">
        <f t="shared" si="0"/>
        <v>42FTSstd3_061025_05</v>
      </c>
      <c r="B37" t="s">
        <v>87</v>
      </c>
      <c r="C37">
        <v>6.2</v>
      </c>
      <c r="D37" t="s">
        <v>20</v>
      </c>
      <c r="E37" t="s">
        <v>40</v>
      </c>
      <c r="F37">
        <v>5</v>
      </c>
      <c r="G37" t="s">
        <v>22</v>
      </c>
      <c r="H37" t="s">
        <v>53</v>
      </c>
      <c r="I37" t="s">
        <v>30</v>
      </c>
      <c r="J37">
        <v>0</v>
      </c>
      <c r="K37">
        <v>326.97430000000003</v>
      </c>
      <c r="L37" t="s">
        <v>31</v>
      </c>
      <c r="M37" t="s">
        <v>41</v>
      </c>
      <c r="N37">
        <v>19639924</v>
      </c>
      <c r="O37">
        <v>84592436</v>
      </c>
      <c r="P37">
        <v>8.1969999999999992</v>
      </c>
      <c r="Q37">
        <v>7.6</v>
      </c>
      <c r="R37" t="s">
        <v>27</v>
      </c>
      <c r="S37" t="s">
        <v>91</v>
      </c>
    </row>
    <row r="38" spans="1:19" x14ac:dyDescent="0.3">
      <c r="A38" t="str">
        <f t="shared" si="0"/>
        <v>42FTSstd4_061025_06</v>
      </c>
      <c r="B38" t="s">
        <v>87</v>
      </c>
      <c r="C38">
        <v>6.2</v>
      </c>
      <c r="D38" t="s">
        <v>20</v>
      </c>
      <c r="E38" t="s">
        <v>43</v>
      </c>
      <c r="F38">
        <v>6</v>
      </c>
      <c r="G38" t="s">
        <v>22</v>
      </c>
      <c r="H38" t="s">
        <v>29</v>
      </c>
      <c r="I38" t="s">
        <v>30</v>
      </c>
      <c r="J38">
        <v>100</v>
      </c>
      <c r="K38">
        <v>326.97430000000003</v>
      </c>
      <c r="L38" t="s">
        <v>31</v>
      </c>
      <c r="M38" t="s">
        <v>44</v>
      </c>
      <c r="N38">
        <v>35907514</v>
      </c>
      <c r="O38">
        <v>78722051</v>
      </c>
      <c r="P38">
        <v>16.102</v>
      </c>
      <c r="Q38">
        <v>15.9</v>
      </c>
      <c r="R38" t="s">
        <v>27</v>
      </c>
      <c r="S38" t="s">
        <v>92</v>
      </c>
    </row>
    <row r="39" spans="1:19" x14ac:dyDescent="0.3">
      <c r="A39" t="str">
        <f t="shared" si="0"/>
        <v>42FTSstd5_061025_07</v>
      </c>
      <c r="B39" t="s">
        <v>87</v>
      </c>
      <c r="C39">
        <v>6.2</v>
      </c>
      <c r="D39" t="s">
        <v>20</v>
      </c>
      <c r="E39" t="s">
        <v>46</v>
      </c>
      <c r="F39">
        <v>7</v>
      </c>
      <c r="G39" t="s">
        <v>22</v>
      </c>
      <c r="H39" t="s">
        <v>29</v>
      </c>
      <c r="I39" t="s">
        <v>30</v>
      </c>
      <c r="J39">
        <v>100</v>
      </c>
      <c r="K39">
        <v>326.97430000000003</v>
      </c>
      <c r="L39" t="s">
        <v>31</v>
      </c>
      <c r="M39" t="s">
        <v>47</v>
      </c>
      <c r="N39">
        <v>76810554</v>
      </c>
      <c r="O39">
        <v>70950889</v>
      </c>
      <c r="P39">
        <v>38.210999999999999</v>
      </c>
      <c r="Q39">
        <v>39.799999999999997</v>
      </c>
      <c r="R39" t="s">
        <v>27</v>
      </c>
      <c r="S39" t="s">
        <v>93</v>
      </c>
    </row>
    <row r="40" spans="1:19" x14ac:dyDescent="0.3">
      <c r="A40" t="str">
        <f t="shared" si="0"/>
        <v>42FTSstd6_061025_08</v>
      </c>
      <c r="B40" t="s">
        <v>87</v>
      </c>
      <c r="C40">
        <v>6.2</v>
      </c>
      <c r="D40" t="s">
        <v>20</v>
      </c>
      <c r="E40" t="s">
        <v>49</v>
      </c>
      <c r="F40">
        <v>8</v>
      </c>
      <c r="G40" t="s">
        <v>22</v>
      </c>
      <c r="H40" t="s">
        <v>29</v>
      </c>
      <c r="I40" t="s">
        <v>30</v>
      </c>
      <c r="J40">
        <v>100</v>
      </c>
      <c r="K40">
        <v>326.97430000000003</v>
      </c>
      <c r="L40" t="s">
        <v>31</v>
      </c>
      <c r="M40" t="s">
        <v>50</v>
      </c>
      <c r="N40">
        <v>142060293</v>
      </c>
      <c r="O40">
        <v>62835335</v>
      </c>
      <c r="P40">
        <v>79.795000000000002</v>
      </c>
      <c r="Q40">
        <v>79.099999999999994</v>
      </c>
      <c r="R40" t="s">
        <v>27</v>
      </c>
      <c r="S40" t="s">
        <v>94</v>
      </c>
    </row>
    <row r="41" spans="1:19" x14ac:dyDescent="0.3">
      <c r="A41" t="str">
        <f t="shared" si="0"/>
        <v>42FTSEluent_061025_09</v>
      </c>
      <c r="B41" t="s">
        <v>87</v>
      </c>
      <c r="C41">
        <v>6.2</v>
      </c>
      <c r="D41" t="s">
        <v>20</v>
      </c>
      <c r="E41" t="s">
        <v>52</v>
      </c>
      <c r="F41">
        <v>9</v>
      </c>
      <c r="G41" t="s">
        <v>22</v>
      </c>
      <c r="H41" t="s">
        <v>53</v>
      </c>
      <c r="I41" t="s">
        <v>30</v>
      </c>
      <c r="J41">
        <v>100</v>
      </c>
      <c r="K41">
        <v>326.97430000000003</v>
      </c>
      <c r="L41" t="s">
        <v>25</v>
      </c>
      <c r="M41" t="s">
        <v>18</v>
      </c>
      <c r="N41">
        <v>2743</v>
      </c>
      <c r="O41">
        <v>3145</v>
      </c>
      <c r="P41">
        <v>30.788</v>
      </c>
      <c r="Q41" t="s">
        <v>23</v>
      </c>
      <c r="R41" t="s">
        <v>27</v>
      </c>
      <c r="S41" t="s">
        <v>95</v>
      </c>
    </row>
    <row r="42" spans="1:19" x14ac:dyDescent="0.3">
      <c r="A42" t="str">
        <f t="shared" si="0"/>
        <v>42FTSstdIS_061025_10</v>
      </c>
      <c r="B42" t="s">
        <v>87</v>
      </c>
      <c r="C42">
        <v>6.2</v>
      </c>
      <c r="D42" t="s">
        <v>20</v>
      </c>
      <c r="E42" t="s">
        <v>55</v>
      </c>
      <c r="F42">
        <v>10</v>
      </c>
      <c r="G42" t="s">
        <v>22</v>
      </c>
      <c r="H42" t="s">
        <v>53</v>
      </c>
      <c r="I42" t="s">
        <v>30</v>
      </c>
      <c r="J42">
        <v>100</v>
      </c>
      <c r="K42">
        <v>326.97430000000003</v>
      </c>
      <c r="L42" t="s">
        <v>25</v>
      </c>
      <c r="M42" t="s">
        <v>18</v>
      </c>
      <c r="N42">
        <v>5648</v>
      </c>
      <c r="O42">
        <v>79666375</v>
      </c>
      <c r="P42">
        <v>6.0000000000000001E-3</v>
      </c>
      <c r="Q42" t="s">
        <v>23</v>
      </c>
      <c r="R42" t="s">
        <v>27</v>
      </c>
      <c r="S42" t="s">
        <v>96</v>
      </c>
    </row>
    <row r="43" spans="1:19" x14ac:dyDescent="0.3">
      <c r="A43" t="str">
        <f t="shared" si="0"/>
        <v>42FTSBLV_061025_11</v>
      </c>
      <c r="B43" t="s">
        <v>87</v>
      </c>
      <c r="C43">
        <v>6.2</v>
      </c>
      <c r="D43" t="s">
        <v>20</v>
      </c>
      <c r="E43" t="s">
        <v>57</v>
      </c>
      <c r="F43">
        <v>11</v>
      </c>
      <c r="G43" t="s">
        <v>22</v>
      </c>
      <c r="H43" t="s">
        <v>23</v>
      </c>
      <c r="I43" t="s">
        <v>24</v>
      </c>
      <c r="J43" t="s">
        <v>23</v>
      </c>
      <c r="K43">
        <v>326.97430000000003</v>
      </c>
      <c r="L43" t="s">
        <v>25</v>
      </c>
      <c r="M43" t="s">
        <v>18</v>
      </c>
      <c r="N43" t="s">
        <v>26</v>
      </c>
      <c r="O43">
        <v>2940</v>
      </c>
      <c r="P43" t="s">
        <v>26</v>
      </c>
      <c r="Q43" t="s">
        <v>23</v>
      </c>
      <c r="R43" t="s">
        <v>27</v>
      </c>
      <c r="S43" t="s">
        <v>18</v>
      </c>
    </row>
    <row r="44" spans="1:19" x14ac:dyDescent="0.3">
      <c r="A44" t="str">
        <f t="shared" si="0"/>
        <v>42FTSBLM_061025_12</v>
      </c>
      <c r="B44" t="s">
        <v>87</v>
      </c>
      <c r="C44">
        <v>6.2</v>
      </c>
      <c r="D44" t="s">
        <v>20</v>
      </c>
      <c r="E44" t="s">
        <v>59</v>
      </c>
      <c r="F44">
        <v>12</v>
      </c>
      <c r="G44" t="s">
        <v>22</v>
      </c>
      <c r="H44" t="s">
        <v>53</v>
      </c>
      <c r="I44" t="s">
        <v>30</v>
      </c>
      <c r="J44">
        <v>100</v>
      </c>
      <c r="K44">
        <v>326.97430000000003</v>
      </c>
      <c r="L44" t="s">
        <v>25</v>
      </c>
      <c r="M44" t="s">
        <v>18</v>
      </c>
      <c r="N44">
        <v>4212</v>
      </c>
      <c r="O44">
        <v>23501737</v>
      </c>
      <c r="P44">
        <v>0.01</v>
      </c>
      <c r="Q44" t="s">
        <v>23</v>
      </c>
      <c r="R44" t="s">
        <v>27</v>
      </c>
      <c r="S44" t="s">
        <v>97</v>
      </c>
    </row>
    <row r="45" spans="1:19" x14ac:dyDescent="0.3">
      <c r="A45" t="str">
        <f t="shared" si="0"/>
        <v>42FTSLFA_061025_13</v>
      </c>
      <c r="B45" t="s">
        <v>87</v>
      </c>
      <c r="C45">
        <v>6.2</v>
      </c>
      <c r="D45" t="s">
        <v>20</v>
      </c>
      <c r="E45" t="s">
        <v>61</v>
      </c>
      <c r="F45">
        <v>13</v>
      </c>
      <c r="G45" t="s">
        <v>22</v>
      </c>
      <c r="H45" t="s">
        <v>53</v>
      </c>
      <c r="I45" t="s">
        <v>30</v>
      </c>
      <c r="J45">
        <v>100</v>
      </c>
      <c r="K45">
        <v>326.97430000000003</v>
      </c>
      <c r="L45" t="s">
        <v>25</v>
      </c>
      <c r="M45" t="s">
        <v>18</v>
      </c>
      <c r="N45">
        <v>2338</v>
      </c>
      <c r="O45">
        <v>25459819</v>
      </c>
      <c r="P45">
        <v>7.0000000000000001E-3</v>
      </c>
      <c r="Q45" t="s">
        <v>23</v>
      </c>
      <c r="R45" t="s">
        <v>27</v>
      </c>
      <c r="S45" t="s">
        <v>98</v>
      </c>
    </row>
    <row r="46" spans="1:19" x14ac:dyDescent="0.3">
      <c r="A46" t="str">
        <f t="shared" si="0"/>
        <v>42FTS1M_061025_14</v>
      </c>
      <c r="B46" t="s">
        <v>87</v>
      </c>
      <c r="C46">
        <v>6.2</v>
      </c>
      <c r="D46" t="s">
        <v>20</v>
      </c>
      <c r="E46" t="s">
        <v>62</v>
      </c>
      <c r="F46">
        <v>14</v>
      </c>
      <c r="G46" t="s">
        <v>22</v>
      </c>
      <c r="H46" t="s">
        <v>53</v>
      </c>
      <c r="I46" t="s">
        <v>30</v>
      </c>
      <c r="J46">
        <v>100</v>
      </c>
      <c r="K46">
        <v>326.97430000000003</v>
      </c>
      <c r="L46" t="s">
        <v>25</v>
      </c>
      <c r="M46" t="s">
        <v>18</v>
      </c>
      <c r="N46">
        <v>66771</v>
      </c>
      <c r="O46">
        <v>26489185</v>
      </c>
      <c r="P46">
        <v>9.1999999999999998E-2</v>
      </c>
      <c r="Q46" t="s">
        <v>23</v>
      </c>
      <c r="R46" t="s">
        <v>27</v>
      </c>
      <c r="S46" t="s">
        <v>99</v>
      </c>
    </row>
    <row r="47" spans="1:19" x14ac:dyDescent="0.3">
      <c r="A47" t="str">
        <f t="shared" si="0"/>
        <v>42FTS2M_061025_14b</v>
      </c>
      <c r="B47" t="s">
        <v>87</v>
      </c>
      <c r="C47">
        <v>6.2</v>
      </c>
      <c r="D47" t="s">
        <v>20</v>
      </c>
      <c r="E47" t="s">
        <v>63</v>
      </c>
      <c r="F47">
        <v>15</v>
      </c>
      <c r="G47" t="s">
        <v>22</v>
      </c>
      <c r="H47" t="s">
        <v>53</v>
      </c>
      <c r="I47" t="s">
        <v>30</v>
      </c>
      <c r="J47">
        <v>100</v>
      </c>
      <c r="K47">
        <v>326.97430000000003</v>
      </c>
      <c r="L47" t="s">
        <v>25</v>
      </c>
      <c r="M47" t="s">
        <v>18</v>
      </c>
      <c r="N47">
        <v>73653</v>
      </c>
      <c r="O47">
        <v>25678572</v>
      </c>
      <c r="P47">
        <v>0.105</v>
      </c>
      <c r="Q47" t="s">
        <v>23</v>
      </c>
      <c r="R47" t="s">
        <v>27</v>
      </c>
      <c r="S47" t="s">
        <v>100</v>
      </c>
    </row>
    <row r="48" spans="1:19" x14ac:dyDescent="0.3">
      <c r="A48" t="str">
        <f t="shared" si="0"/>
        <v>42FTS4_1_061025_15</v>
      </c>
      <c r="B48" t="s">
        <v>87</v>
      </c>
      <c r="C48">
        <v>6.2</v>
      </c>
      <c r="D48" t="s">
        <v>20</v>
      </c>
      <c r="E48" t="s">
        <v>64</v>
      </c>
      <c r="F48">
        <v>16</v>
      </c>
      <c r="G48" t="s">
        <v>22</v>
      </c>
      <c r="H48" t="s">
        <v>53</v>
      </c>
      <c r="I48" t="s">
        <v>30</v>
      </c>
      <c r="J48">
        <v>100</v>
      </c>
      <c r="K48">
        <v>326.97430000000003</v>
      </c>
      <c r="L48" t="s">
        <v>25</v>
      </c>
      <c r="M48" t="s">
        <v>18</v>
      </c>
      <c r="N48">
        <v>9392</v>
      </c>
      <c r="O48">
        <v>23723849</v>
      </c>
      <c r="P48">
        <v>1.7000000000000001E-2</v>
      </c>
      <c r="Q48" t="s">
        <v>23</v>
      </c>
      <c r="R48" t="s">
        <v>27</v>
      </c>
      <c r="S48" t="s">
        <v>101</v>
      </c>
    </row>
    <row r="49" spans="1:19" x14ac:dyDescent="0.3">
      <c r="A49" t="str">
        <f t="shared" si="0"/>
        <v>42FTS4_2_061025_16</v>
      </c>
      <c r="B49" t="s">
        <v>87</v>
      </c>
      <c r="C49">
        <v>6.2</v>
      </c>
      <c r="D49" t="s">
        <v>20</v>
      </c>
      <c r="E49" t="s">
        <v>65</v>
      </c>
      <c r="F49">
        <v>17</v>
      </c>
      <c r="G49" t="s">
        <v>22</v>
      </c>
      <c r="H49" t="s">
        <v>53</v>
      </c>
      <c r="I49" t="s">
        <v>30</v>
      </c>
      <c r="J49">
        <v>100</v>
      </c>
      <c r="K49">
        <v>326.97430000000003</v>
      </c>
      <c r="L49" t="s">
        <v>25</v>
      </c>
      <c r="M49" t="s">
        <v>18</v>
      </c>
      <c r="N49">
        <v>6868</v>
      </c>
      <c r="O49">
        <v>23594330</v>
      </c>
      <c r="P49">
        <v>1.4E-2</v>
      </c>
      <c r="Q49" t="s">
        <v>23</v>
      </c>
      <c r="R49" t="s">
        <v>27</v>
      </c>
      <c r="S49" t="s">
        <v>97</v>
      </c>
    </row>
    <row r="50" spans="1:19" x14ac:dyDescent="0.3">
      <c r="A50" t="str">
        <f t="shared" si="0"/>
        <v>42FTS5_061025_17</v>
      </c>
      <c r="B50" t="s">
        <v>87</v>
      </c>
      <c r="C50">
        <v>6.2</v>
      </c>
      <c r="D50" t="s">
        <v>20</v>
      </c>
      <c r="E50" t="s">
        <v>67</v>
      </c>
      <c r="F50">
        <v>18</v>
      </c>
      <c r="G50" t="s">
        <v>22</v>
      </c>
      <c r="H50" t="s">
        <v>53</v>
      </c>
      <c r="I50" t="s">
        <v>30</v>
      </c>
      <c r="J50">
        <v>100</v>
      </c>
      <c r="K50">
        <v>326.97430000000003</v>
      </c>
      <c r="L50" t="s">
        <v>25</v>
      </c>
      <c r="M50" t="s">
        <v>18</v>
      </c>
      <c r="N50">
        <v>32878</v>
      </c>
      <c r="O50">
        <v>28158032</v>
      </c>
      <c r="P50">
        <v>4.4999999999999998E-2</v>
      </c>
      <c r="Q50" t="s">
        <v>23</v>
      </c>
      <c r="R50" t="s">
        <v>27</v>
      </c>
      <c r="S50" t="s">
        <v>102</v>
      </c>
    </row>
    <row r="51" spans="1:19" x14ac:dyDescent="0.3">
      <c r="A51" t="str">
        <f t="shared" si="0"/>
        <v>42FTS6_1_061025_18</v>
      </c>
      <c r="B51" t="s">
        <v>87</v>
      </c>
      <c r="C51">
        <v>6.2</v>
      </c>
      <c r="D51" t="s">
        <v>20</v>
      </c>
      <c r="E51" t="s">
        <v>68</v>
      </c>
      <c r="F51">
        <v>19</v>
      </c>
      <c r="G51" t="s">
        <v>22</v>
      </c>
      <c r="H51" t="s">
        <v>23</v>
      </c>
      <c r="I51" t="s">
        <v>24</v>
      </c>
      <c r="J51" t="s">
        <v>23</v>
      </c>
      <c r="K51">
        <v>326.97430000000003</v>
      </c>
      <c r="L51" t="s">
        <v>25</v>
      </c>
      <c r="M51" t="s">
        <v>18</v>
      </c>
      <c r="N51" t="s">
        <v>26</v>
      </c>
      <c r="O51">
        <v>26732885</v>
      </c>
      <c r="P51" t="s">
        <v>26</v>
      </c>
      <c r="Q51" t="s">
        <v>23</v>
      </c>
      <c r="R51" t="s">
        <v>27</v>
      </c>
      <c r="S51" t="s">
        <v>18</v>
      </c>
    </row>
    <row r="52" spans="1:19" x14ac:dyDescent="0.3">
      <c r="A52" t="str">
        <f t="shared" si="0"/>
        <v>42FTS7_1_061025_19</v>
      </c>
      <c r="B52" t="s">
        <v>87</v>
      </c>
      <c r="C52">
        <v>6.2</v>
      </c>
      <c r="D52" t="s">
        <v>20</v>
      </c>
      <c r="E52" t="s">
        <v>69</v>
      </c>
      <c r="F52">
        <v>20</v>
      </c>
      <c r="G52" t="s">
        <v>22</v>
      </c>
      <c r="H52" t="s">
        <v>23</v>
      </c>
      <c r="I52" t="s">
        <v>24</v>
      </c>
      <c r="J52" t="s">
        <v>23</v>
      </c>
      <c r="K52">
        <v>326.97430000000003</v>
      </c>
      <c r="L52" t="s">
        <v>25</v>
      </c>
      <c r="M52" t="s">
        <v>18</v>
      </c>
      <c r="N52" t="s">
        <v>26</v>
      </c>
      <c r="O52">
        <v>23519236</v>
      </c>
      <c r="P52" t="s">
        <v>26</v>
      </c>
      <c r="Q52" t="s">
        <v>23</v>
      </c>
      <c r="R52" t="s">
        <v>27</v>
      </c>
      <c r="S52" t="s">
        <v>18</v>
      </c>
    </row>
    <row r="53" spans="1:19" x14ac:dyDescent="0.3">
      <c r="A53" t="str">
        <f t="shared" si="0"/>
        <v>42FTS7_2_061025_20</v>
      </c>
      <c r="B53" t="s">
        <v>87</v>
      </c>
      <c r="C53">
        <v>6.2</v>
      </c>
      <c r="D53" t="s">
        <v>20</v>
      </c>
      <c r="E53" t="s">
        <v>70</v>
      </c>
      <c r="F53">
        <v>21</v>
      </c>
      <c r="G53" t="s">
        <v>22</v>
      </c>
      <c r="H53" t="s">
        <v>23</v>
      </c>
      <c r="I53" t="s">
        <v>24</v>
      </c>
      <c r="J53" t="s">
        <v>23</v>
      </c>
      <c r="K53">
        <v>326.97430000000003</v>
      </c>
      <c r="L53" t="s">
        <v>25</v>
      </c>
      <c r="M53" t="s">
        <v>18</v>
      </c>
      <c r="N53" t="s">
        <v>26</v>
      </c>
      <c r="O53">
        <v>21761976</v>
      </c>
      <c r="P53" t="s">
        <v>26</v>
      </c>
      <c r="Q53" t="s">
        <v>23</v>
      </c>
      <c r="R53" t="s">
        <v>27</v>
      </c>
      <c r="S53" t="s">
        <v>18</v>
      </c>
    </row>
    <row r="54" spans="1:19" x14ac:dyDescent="0.3">
      <c r="A54" t="str">
        <f t="shared" si="0"/>
        <v>42FTS8_061025_21</v>
      </c>
      <c r="B54" t="s">
        <v>87</v>
      </c>
      <c r="C54">
        <v>6.2</v>
      </c>
      <c r="D54" t="s">
        <v>20</v>
      </c>
      <c r="E54" t="s">
        <v>72</v>
      </c>
      <c r="F54">
        <v>22</v>
      </c>
      <c r="G54" t="s">
        <v>22</v>
      </c>
      <c r="H54" t="s">
        <v>23</v>
      </c>
      <c r="I54" t="s">
        <v>24</v>
      </c>
      <c r="J54" t="s">
        <v>23</v>
      </c>
      <c r="K54">
        <v>326.97430000000003</v>
      </c>
      <c r="L54" t="s">
        <v>25</v>
      </c>
      <c r="M54" t="s">
        <v>18</v>
      </c>
      <c r="N54" t="s">
        <v>26</v>
      </c>
      <c r="O54">
        <v>26413159</v>
      </c>
      <c r="P54" t="s">
        <v>26</v>
      </c>
      <c r="Q54" t="s">
        <v>23</v>
      </c>
      <c r="R54" t="s">
        <v>27</v>
      </c>
      <c r="S54" t="s">
        <v>18</v>
      </c>
    </row>
    <row r="55" spans="1:19" x14ac:dyDescent="0.3">
      <c r="A55" t="str">
        <f t="shared" si="0"/>
        <v>42FTSEluent_061025_22</v>
      </c>
      <c r="B55" t="s">
        <v>87</v>
      </c>
      <c r="C55">
        <v>6.2</v>
      </c>
      <c r="D55" t="s">
        <v>20</v>
      </c>
      <c r="E55" t="s">
        <v>73</v>
      </c>
      <c r="F55">
        <v>23</v>
      </c>
      <c r="G55" t="s">
        <v>22</v>
      </c>
      <c r="H55" t="s">
        <v>23</v>
      </c>
      <c r="I55" t="s">
        <v>24</v>
      </c>
      <c r="J55" t="s">
        <v>23</v>
      </c>
      <c r="K55">
        <v>326.97430000000003</v>
      </c>
      <c r="L55" t="s">
        <v>25</v>
      </c>
      <c r="M55" t="s">
        <v>18</v>
      </c>
      <c r="N55" t="s">
        <v>26</v>
      </c>
      <c r="O55">
        <v>2258</v>
      </c>
      <c r="P55" t="s">
        <v>26</v>
      </c>
      <c r="Q55" t="s">
        <v>23</v>
      </c>
      <c r="R55" t="s">
        <v>27</v>
      </c>
      <c r="S55" t="s">
        <v>18</v>
      </c>
    </row>
    <row r="56" spans="1:19" x14ac:dyDescent="0.3">
      <c r="A56" t="str">
        <f t="shared" si="0"/>
        <v>42FTSstd1_5x_061025_23</v>
      </c>
      <c r="B56" t="s">
        <v>87</v>
      </c>
      <c r="C56">
        <v>6.2</v>
      </c>
      <c r="D56" t="s">
        <v>20</v>
      </c>
      <c r="E56" t="s">
        <v>74</v>
      </c>
      <c r="F56">
        <v>24</v>
      </c>
      <c r="G56" t="s">
        <v>22</v>
      </c>
      <c r="H56" t="s">
        <v>53</v>
      </c>
      <c r="I56" t="s">
        <v>30</v>
      </c>
      <c r="J56">
        <v>0</v>
      </c>
      <c r="K56">
        <v>326.97430000000003</v>
      </c>
      <c r="L56" t="s">
        <v>25</v>
      </c>
      <c r="M56" t="s">
        <v>18</v>
      </c>
      <c r="N56">
        <v>464905</v>
      </c>
      <c r="O56">
        <v>88095488</v>
      </c>
      <c r="P56">
        <v>0.19</v>
      </c>
      <c r="Q56" t="s">
        <v>23</v>
      </c>
      <c r="R56" t="s">
        <v>27</v>
      </c>
      <c r="S56" t="s">
        <v>102</v>
      </c>
    </row>
    <row r="57" spans="1:19" x14ac:dyDescent="0.3">
      <c r="A57" t="str">
        <f t="shared" si="0"/>
        <v>42FTSstd1_061025_24</v>
      </c>
      <c r="B57" t="s">
        <v>87</v>
      </c>
      <c r="C57">
        <v>6.2</v>
      </c>
      <c r="D57" t="s">
        <v>20</v>
      </c>
      <c r="E57" t="s">
        <v>76</v>
      </c>
      <c r="F57">
        <v>25</v>
      </c>
      <c r="G57" t="s">
        <v>22</v>
      </c>
      <c r="H57" t="s">
        <v>53</v>
      </c>
      <c r="I57" t="s">
        <v>30</v>
      </c>
      <c r="J57">
        <v>0</v>
      </c>
      <c r="K57">
        <v>326.97430000000003</v>
      </c>
      <c r="L57" t="s">
        <v>25</v>
      </c>
      <c r="M57" t="s">
        <v>18</v>
      </c>
      <c r="N57">
        <v>1813933</v>
      </c>
      <c r="O57">
        <v>82925658</v>
      </c>
      <c r="P57">
        <v>0.77500000000000002</v>
      </c>
      <c r="Q57" t="s">
        <v>23</v>
      </c>
      <c r="R57" t="s">
        <v>27</v>
      </c>
      <c r="S57" t="s">
        <v>99</v>
      </c>
    </row>
    <row r="58" spans="1:19" x14ac:dyDescent="0.3">
      <c r="A58" t="str">
        <f t="shared" si="0"/>
        <v>42FTSstd2_061025_25</v>
      </c>
      <c r="B58" t="s">
        <v>87</v>
      </c>
      <c r="C58">
        <v>6.2</v>
      </c>
      <c r="D58" t="s">
        <v>20</v>
      </c>
      <c r="E58" t="s">
        <v>78</v>
      </c>
      <c r="F58">
        <v>26</v>
      </c>
      <c r="G58" t="s">
        <v>22</v>
      </c>
      <c r="H58" t="s">
        <v>53</v>
      </c>
      <c r="I58" t="s">
        <v>30</v>
      </c>
      <c r="J58">
        <v>0</v>
      </c>
      <c r="K58">
        <v>326.97430000000003</v>
      </c>
      <c r="L58" t="s">
        <v>25</v>
      </c>
      <c r="M58" t="s">
        <v>18</v>
      </c>
      <c r="N58">
        <v>8971251</v>
      </c>
      <c r="O58">
        <v>78932570</v>
      </c>
      <c r="P58">
        <v>4.0149999999999997</v>
      </c>
      <c r="Q58" t="s">
        <v>23</v>
      </c>
      <c r="R58" t="s">
        <v>27</v>
      </c>
      <c r="S58" t="s">
        <v>88</v>
      </c>
    </row>
    <row r="59" spans="1:19" x14ac:dyDescent="0.3">
      <c r="A59" t="str">
        <f t="shared" si="0"/>
        <v>42FTSstd3_061025_26</v>
      </c>
      <c r="B59" t="s">
        <v>87</v>
      </c>
      <c r="C59">
        <v>6.2</v>
      </c>
      <c r="D59" t="s">
        <v>20</v>
      </c>
      <c r="E59" t="s">
        <v>79</v>
      </c>
      <c r="F59">
        <v>27</v>
      </c>
      <c r="G59" t="s">
        <v>22</v>
      </c>
      <c r="H59" t="s">
        <v>53</v>
      </c>
      <c r="I59" t="s">
        <v>30</v>
      </c>
      <c r="J59">
        <v>0</v>
      </c>
      <c r="K59">
        <v>326.97430000000003</v>
      </c>
      <c r="L59" t="s">
        <v>25</v>
      </c>
      <c r="M59" t="s">
        <v>18</v>
      </c>
      <c r="N59">
        <v>20378518</v>
      </c>
      <c r="O59">
        <v>87350461</v>
      </c>
      <c r="P59">
        <v>8.2370000000000001</v>
      </c>
      <c r="Q59" t="s">
        <v>23</v>
      </c>
      <c r="R59" t="s">
        <v>27</v>
      </c>
      <c r="S59" t="s">
        <v>88</v>
      </c>
    </row>
    <row r="60" spans="1:19" x14ac:dyDescent="0.3">
      <c r="A60" t="str">
        <f t="shared" si="0"/>
        <v>42FTSstd4_061025_27</v>
      </c>
      <c r="B60" t="s">
        <v>87</v>
      </c>
      <c r="C60">
        <v>6.2</v>
      </c>
      <c r="D60" t="s">
        <v>20</v>
      </c>
      <c r="E60" t="s">
        <v>80</v>
      </c>
      <c r="F60">
        <v>28</v>
      </c>
      <c r="G60" t="s">
        <v>22</v>
      </c>
      <c r="H60" t="s">
        <v>29</v>
      </c>
      <c r="I60" t="s">
        <v>30</v>
      </c>
      <c r="J60">
        <v>100</v>
      </c>
      <c r="K60">
        <v>326.97430000000003</v>
      </c>
      <c r="L60" t="s">
        <v>25</v>
      </c>
      <c r="M60" t="s">
        <v>18</v>
      </c>
      <c r="N60">
        <v>37377199</v>
      </c>
      <c r="O60">
        <v>81218287</v>
      </c>
      <c r="P60">
        <v>16.245000000000001</v>
      </c>
      <c r="Q60" t="s">
        <v>23</v>
      </c>
      <c r="R60" t="s">
        <v>27</v>
      </c>
      <c r="S60" t="s">
        <v>103</v>
      </c>
    </row>
    <row r="61" spans="1:19" x14ac:dyDescent="0.3">
      <c r="A61" t="str">
        <f t="shared" si="0"/>
        <v>42FTSstd5_061025_28</v>
      </c>
      <c r="B61" t="s">
        <v>87</v>
      </c>
      <c r="C61">
        <v>6.2</v>
      </c>
      <c r="D61" t="s">
        <v>20</v>
      </c>
      <c r="E61" t="s">
        <v>82</v>
      </c>
      <c r="F61">
        <v>29</v>
      </c>
      <c r="G61" t="s">
        <v>22</v>
      </c>
      <c r="H61" t="s">
        <v>29</v>
      </c>
      <c r="I61" t="s">
        <v>30</v>
      </c>
      <c r="J61">
        <v>100</v>
      </c>
      <c r="K61">
        <v>326.97430000000003</v>
      </c>
      <c r="L61" t="s">
        <v>25</v>
      </c>
      <c r="M61" t="s">
        <v>18</v>
      </c>
      <c r="N61">
        <v>81497526</v>
      </c>
      <c r="O61">
        <v>74672290</v>
      </c>
      <c r="P61">
        <v>38.521999999999998</v>
      </c>
      <c r="Q61" t="s">
        <v>23</v>
      </c>
      <c r="R61" t="s">
        <v>27</v>
      </c>
      <c r="S61" t="s">
        <v>101</v>
      </c>
    </row>
    <row r="62" spans="1:19" x14ac:dyDescent="0.3">
      <c r="A62" t="str">
        <f t="shared" si="0"/>
        <v>42FTSstd6_061025_29</v>
      </c>
      <c r="B62" t="s">
        <v>87</v>
      </c>
      <c r="C62">
        <v>6.2</v>
      </c>
      <c r="D62" t="s">
        <v>20</v>
      </c>
      <c r="E62" t="s">
        <v>84</v>
      </c>
      <c r="F62">
        <v>30</v>
      </c>
      <c r="G62" t="s">
        <v>22</v>
      </c>
      <c r="H62" t="s">
        <v>29</v>
      </c>
      <c r="I62" t="s">
        <v>30</v>
      </c>
      <c r="J62">
        <v>100</v>
      </c>
      <c r="K62">
        <v>326.97430000000003</v>
      </c>
      <c r="L62" t="s">
        <v>25</v>
      </c>
      <c r="M62" t="s">
        <v>18</v>
      </c>
      <c r="N62">
        <v>142763089</v>
      </c>
      <c r="O62">
        <v>63017461</v>
      </c>
      <c r="P62">
        <v>79.957999999999998</v>
      </c>
      <c r="Q62" t="s">
        <v>23</v>
      </c>
      <c r="R62" t="s">
        <v>27</v>
      </c>
      <c r="S62" t="s">
        <v>104</v>
      </c>
    </row>
    <row r="63" spans="1:19" x14ac:dyDescent="0.3">
      <c r="A63" t="str">
        <f t="shared" si="0"/>
        <v>42FTSEluent_061025_30</v>
      </c>
      <c r="B63" t="s">
        <v>87</v>
      </c>
      <c r="C63">
        <v>6.2</v>
      </c>
      <c r="D63" t="s">
        <v>20</v>
      </c>
      <c r="E63" t="s">
        <v>85</v>
      </c>
      <c r="F63">
        <v>31</v>
      </c>
      <c r="G63" t="s">
        <v>22</v>
      </c>
      <c r="H63" t="s">
        <v>23</v>
      </c>
      <c r="I63" t="s">
        <v>24</v>
      </c>
      <c r="J63" t="s">
        <v>23</v>
      </c>
      <c r="K63">
        <v>326.97430000000003</v>
      </c>
      <c r="L63" t="s">
        <v>25</v>
      </c>
      <c r="M63" t="s">
        <v>18</v>
      </c>
      <c r="N63" t="s">
        <v>26</v>
      </c>
      <c r="O63">
        <v>3200</v>
      </c>
      <c r="P63" t="s">
        <v>26</v>
      </c>
      <c r="Q63" t="s">
        <v>23</v>
      </c>
      <c r="R63" t="s">
        <v>27</v>
      </c>
      <c r="S63" t="s">
        <v>18</v>
      </c>
    </row>
    <row r="64" spans="1:19" x14ac:dyDescent="0.3">
      <c r="A64" t="str">
        <f t="shared" si="0"/>
        <v>62FTSEluent_061025_01</v>
      </c>
      <c r="B64" t="s">
        <v>105</v>
      </c>
      <c r="C64">
        <v>7.26</v>
      </c>
      <c r="D64" t="s">
        <v>20</v>
      </c>
      <c r="E64" t="s">
        <v>21</v>
      </c>
      <c r="F64">
        <v>1</v>
      </c>
      <c r="G64" t="s">
        <v>22</v>
      </c>
      <c r="H64" t="s">
        <v>53</v>
      </c>
      <c r="I64" t="s">
        <v>30</v>
      </c>
      <c r="J64">
        <v>100</v>
      </c>
      <c r="K64">
        <v>426.96789999999999</v>
      </c>
      <c r="L64" t="s">
        <v>25</v>
      </c>
      <c r="M64" t="s">
        <v>18</v>
      </c>
      <c r="N64">
        <v>4696</v>
      </c>
      <c r="O64" t="s">
        <v>26</v>
      </c>
      <c r="P64" t="s">
        <v>23</v>
      </c>
      <c r="Q64" t="s">
        <v>23</v>
      </c>
      <c r="R64" t="s">
        <v>27</v>
      </c>
      <c r="S64" t="s">
        <v>106</v>
      </c>
    </row>
    <row r="65" spans="1:19" x14ac:dyDescent="0.3">
      <c r="A65" t="str">
        <f t="shared" si="0"/>
        <v>62FTSstd1_5x_061025_02</v>
      </c>
      <c r="B65" t="s">
        <v>105</v>
      </c>
      <c r="C65">
        <v>7.26</v>
      </c>
      <c r="D65" t="s">
        <v>20</v>
      </c>
      <c r="E65" t="s">
        <v>28</v>
      </c>
      <c r="F65">
        <v>2</v>
      </c>
      <c r="G65" t="s">
        <v>22</v>
      </c>
      <c r="H65" t="s">
        <v>53</v>
      </c>
      <c r="I65" t="s">
        <v>30</v>
      </c>
      <c r="J65">
        <v>0</v>
      </c>
      <c r="K65">
        <v>426.96789999999999</v>
      </c>
      <c r="L65" t="s">
        <v>31</v>
      </c>
      <c r="M65" t="s">
        <v>32</v>
      </c>
      <c r="N65">
        <v>388198</v>
      </c>
      <c r="O65">
        <v>78617225</v>
      </c>
      <c r="P65">
        <v>0.36399999999999999</v>
      </c>
      <c r="Q65">
        <v>0.2</v>
      </c>
      <c r="R65" t="s">
        <v>27</v>
      </c>
      <c r="S65" t="s">
        <v>107</v>
      </c>
    </row>
    <row r="66" spans="1:19" x14ac:dyDescent="0.3">
      <c r="A66" t="str">
        <f t="shared" si="0"/>
        <v>62FTSstd1_061025_03</v>
      </c>
      <c r="B66" t="s">
        <v>105</v>
      </c>
      <c r="C66">
        <v>7.26</v>
      </c>
      <c r="D66" t="s">
        <v>20</v>
      </c>
      <c r="E66" t="s">
        <v>34</v>
      </c>
      <c r="F66">
        <v>3</v>
      </c>
      <c r="G66" t="s">
        <v>22</v>
      </c>
      <c r="H66" t="s">
        <v>53</v>
      </c>
      <c r="I66" t="s">
        <v>30</v>
      </c>
      <c r="J66">
        <v>0</v>
      </c>
      <c r="K66">
        <v>426.96789999999999</v>
      </c>
      <c r="L66" t="s">
        <v>31</v>
      </c>
      <c r="M66" t="s">
        <v>35</v>
      </c>
      <c r="N66">
        <v>1644506</v>
      </c>
      <c r="O66">
        <v>79798003</v>
      </c>
      <c r="P66">
        <v>0.92400000000000004</v>
      </c>
      <c r="Q66">
        <v>0.8</v>
      </c>
      <c r="R66" t="s">
        <v>27</v>
      </c>
      <c r="S66" t="s">
        <v>108</v>
      </c>
    </row>
    <row r="67" spans="1:19" x14ac:dyDescent="0.3">
      <c r="A67" t="str">
        <f t="shared" ref="A67:A130" si="1">CONCATENATE(B67,E67)</f>
        <v>62FTSstd2_061025_04</v>
      </c>
      <c r="B67" t="s">
        <v>105</v>
      </c>
      <c r="C67">
        <v>7.26</v>
      </c>
      <c r="D67" t="s">
        <v>20</v>
      </c>
      <c r="E67" t="s">
        <v>37</v>
      </c>
      <c r="F67">
        <v>4</v>
      </c>
      <c r="G67" t="s">
        <v>22</v>
      </c>
      <c r="H67" t="s">
        <v>53</v>
      </c>
      <c r="I67" t="s">
        <v>30</v>
      </c>
      <c r="J67">
        <v>0</v>
      </c>
      <c r="K67">
        <v>426.96789999999999</v>
      </c>
      <c r="L67" t="s">
        <v>31</v>
      </c>
      <c r="M67" t="s">
        <v>38</v>
      </c>
      <c r="N67">
        <v>7737584</v>
      </c>
      <c r="O67">
        <v>71804687</v>
      </c>
      <c r="P67">
        <v>4.0380000000000003</v>
      </c>
      <c r="Q67">
        <v>3.8</v>
      </c>
      <c r="R67" t="s">
        <v>27</v>
      </c>
      <c r="S67" t="s">
        <v>109</v>
      </c>
    </row>
    <row r="68" spans="1:19" x14ac:dyDescent="0.3">
      <c r="A68" t="str">
        <f t="shared" si="1"/>
        <v>62FTSstd3_061025_05</v>
      </c>
      <c r="B68" t="s">
        <v>105</v>
      </c>
      <c r="C68">
        <v>7.26</v>
      </c>
      <c r="D68" t="s">
        <v>20</v>
      </c>
      <c r="E68" t="s">
        <v>40</v>
      </c>
      <c r="F68">
        <v>5</v>
      </c>
      <c r="G68" t="s">
        <v>22</v>
      </c>
      <c r="H68" t="s">
        <v>53</v>
      </c>
      <c r="I68" t="s">
        <v>30</v>
      </c>
      <c r="J68">
        <v>0</v>
      </c>
      <c r="K68">
        <v>426.96789999999999</v>
      </c>
      <c r="L68" t="s">
        <v>31</v>
      </c>
      <c r="M68" t="s">
        <v>41</v>
      </c>
      <c r="N68">
        <v>16988756</v>
      </c>
      <c r="O68">
        <v>75508862</v>
      </c>
      <c r="P68">
        <v>8.2270000000000003</v>
      </c>
      <c r="Q68">
        <v>7.6</v>
      </c>
      <c r="R68" t="s">
        <v>27</v>
      </c>
      <c r="S68" t="s">
        <v>110</v>
      </c>
    </row>
    <row r="69" spans="1:19" x14ac:dyDescent="0.3">
      <c r="A69" t="str">
        <f t="shared" si="1"/>
        <v>62FTSstd4_061025_06</v>
      </c>
      <c r="B69" t="s">
        <v>105</v>
      </c>
      <c r="C69">
        <v>7.26</v>
      </c>
      <c r="D69" t="s">
        <v>20</v>
      </c>
      <c r="E69" t="s">
        <v>43</v>
      </c>
      <c r="F69">
        <v>6</v>
      </c>
      <c r="G69" t="s">
        <v>22</v>
      </c>
      <c r="H69" t="s">
        <v>53</v>
      </c>
      <c r="I69" t="s">
        <v>30</v>
      </c>
      <c r="J69">
        <v>24</v>
      </c>
      <c r="K69">
        <v>426.96789999999999</v>
      </c>
      <c r="L69" t="s">
        <v>31</v>
      </c>
      <c r="M69" t="s">
        <v>44</v>
      </c>
      <c r="N69">
        <v>29179355</v>
      </c>
      <c r="O69">
        <v>67253732</v>
      </c>
      <c r="P69">
        <v>15.691000000000001</v>
      </c>
      <c r="Q69">
        <v>15.9</v>
      </c>
      <c r="R69" t="s">
        <v>27</v>
      </c>
      <c r="S69" t="s">
        <v>111</v>
      </c>
    </row>
    <row r="70" spans="1:19" x14ac:dyDescent="0.3">
      <c r="A70" t="str">
        <f t="shared" si="1"/>
        <v>62FTSstd5_061025_07</v>
      </c>
      <c r="B70" t="s">
        <v>105</v>
      </c>
      <c r="C70">
        <v>7.26</v>
      </c>
      <c r="D70" t="s">
        <v>20</v>
      </c>
      <c r="E70" t="s">
        <v>46</v>
      </c>
      <c r="F70">
        <v>7</v>
      </c>
      <c r="G70" t="s">
        <v>22</v>
      </c>
      <c r="H70" t="s">
        <v>29</v>
      </c>
      <c r="I70" t="s">
        <v>30</v>
      </c>
      <c r="J70">
        <v>100</v>
      </c>
      <c r="K70">
        <v>426.96789999999999</v>
      </c>
      <c r="L70" t="s">
        <v>31</v>
      </c>
      <c r="M70" t="s">
        <v>47</v>
      </c>
      <c r="N70">
        <v>63215900</v>
      </c>
      <c r="O70">
        <v>59796983</v>
      </c>
      <c r="P70">
        <v>37.962000000000003</v>
      </c>
      <c r="Q70">
        <v>39.799999999999997</v>
      </c>
      <c r="R70" t="s">
        <v>27</v>
      </c>
      <c r="S70" t="s">
        <v>108</v>
      </c>
    </row>
    <row r="71" spans="1:19" x14ac:dyDescent="0.3">
      <c r="A71" t="str">
        <f t="shared" si="1"/>
        <v>62FTSstd6_061025_08</v>
      </c>
      <c r="B71" t="s">
        <v>105</v>
      </c>
      <c r="C71">
        <v>7.26</v>
      </c>
      <c r="D71" t="s">
        <v>20</v>
      </c>
      <c r="E71" t="s">
        <v>49</v>
      </c>
      <c r="F71">
        <v>8</v>
      </c>
      <c r="G71" t="s">
        <v>22</v>
      </c>
      <c r="H71" t="s">
        <v>29</v>
      </c>
      <c r="I71" t="s">
        <v>30</v>
      </c>
      <c r="J71">
        <v>100</v>
      </c>
      <c r="K71">
        <v>426.96789999999999</v>
      </c>
      <c r="L71" t="s">
        <v>31</v>
      </c>
      <c r="M71" t="s">
        <v>50</v>
      </c>
      <c r="N71">
        <v>111098554</v>
      </c>
      <c r="O71">
        <v>49741890</v>
      </c>
      <c r="P71">
        <v>79.994</v>
      </c>
      <c r="Q71">
        <v>79.099999999999994</v>
      </c>
      <c r="R71" t="s">
        <v>27</v>
      </c>
      <c r="S71" t="s">
        <v>108</v>
      </c>
    </row>
    <row r="72" spans="1:19" x14ac:dyDescent="0.3">
      <c r="A72" t="str">
        <f t="shared" si="1"/>
        <v>62FTSEluent_061025_09</v>
      </c>
      <c r="B72" t="s">
        <v>105</v>
      </c>
      <c r="C72">
        <v>7.26</v>
      </c>
      <c r="D72" t="s">
        <v>20</v>
      </c>
      <c r="E72" t="s">
        <v>52</v>
      </c>
      <c r="F72">
        <v>9</v>
      </c>
      <c r="G72" t="s">
        <v>22</v>
      </c>
      <c r="H72" t="s">
        <v>53</v>
      </c>
      <c r="I72" t="s">
        <v>30</v>
      </c>
      <c r="J72">
        <v>100</v>
      </c>
      <c r="K72">
        <v>426.96789999999999</v>
      </c>
      <c r="L72" t="s">
        <v>25</v>
      </c>
      <c r="M72" t="s">
        <v>18</v>
      </c>
      <c r="N72">
        <v>21154</v>
      </c>
      <c r="O72" t="s">
        <v>26</v>
      </c>
      <c r="P72" t="s">
        <v>23</v>
      </c>
      <c r="Q72" t="s">
        <v>23</v>
      </c>
      <c r="R72" t="s">
        <v>27</v>
      </c>
      <c r="S72" t="s">
        <v>112</v>
      </c>
    </row>
    <row r="73" spans="1:19" x14ac:dyDescent="0.3">
      <c r="A73" t="str">
        <f t="shared" si="1"/>
        <v>62FTSstdIS_061025_10</v>
      </c>
      <c r="B73" t="s">
        <v>105</v>
      </c>
      <c r="C73">
        <v>7.26</v>
      </c>
      <c r="D73" t="s">
        <v>20</v>
      </c>
      <c r="E73" t="s">
        <v>55</v>
      </c>
      <c r="F73">
        <v>10</v>
      </c>
      <c r="G73" t="s">
        <v>22</v>
      </c>
      <c r="H73" t="s">
        <v>53</v>
      </c>
      <c r="I73" t="s">
        <v>30</v>
      </c>
      <c r="J73">
        <v>100</v>
      </c>
      <c r="K73">
        <v>426.96789999999999</v>
      </c>
      <c r="L73" t="s">
        <v>25</v>
      </c>
      <c r="M73" t="s">
        <v>18</v>
      </c>
      <c r="N73">
        <v>1540</v>
      </c>
      <c r="O73">
        <v>72616609</v>
      </c>
      <c r="P73">
        <v>0.189</v>
      </c>
      <c r="Q73" t="s">
        <v>23</v>
      </c>
      <c r="R73" t="s">
        <v>27</v>
      </c>
      <c r="S73" t="s">
        <v>113</v>
      </c>
    </row>
    <row r="74" spans="1:19" x14ac:dyDescent="0.3">
      <c r="A74" t="str">
        <f t="shared" si="1"/>
        <v>62FTSBLV_061025_11</v>
      </c>
      <c r="B74" t="s">
        <v>105</v>
      </c>
      <c r="C74">
        <v>7.26</v>
      </c>
      <c r="D74" t="s">
        <v>20</v>
      </c>
      <c r="E74" t="s">
        <v>57</v>
      </c>
      <c r="F74">
        <v>11</v>
      </c>
      <c r="G74" t="s">
        <v>22</v>
      </c>
      <c r="H74" t="s">
        <v>29</v>
      </c>
      <c r="I74" t="s">
        <v>30</v>
      </c>
      <c r="J74">
        <v>100</v>
      </c>
      <c r="K74">
        <v>426.96789999999999</v>
      </c>
      <c r="L74" t="s">
        <v>25</v>
      </c>
      <c r="M74" t="s">
        <v>18</v>
      </c>
      <c r="N74">
        <v>342333</v>
      </c>
      <c r="O74" t="s">
        <v>26</v>
      </c>
      <c r="P74" t="s">
        <v>23</v>
      </c>
      <c r="Q74" t="s">
        <v>23</v>
      </c>
      <c r="R74" t="s">
        <v>27</v>
      </c>
      <c r="S74" t="s">
        <v>114</v>
      </c>
    </row>
    <row r="75" spans="1:19" x14ac:dyDescent="0.3">
      <c r="A75" t="str">
        <f t="shared" si="1"/>
        <v>62FTSBLM_061025_12</v>
      </c>
      <c r="B75" t="s">
        <v>105</v>
      </c>
      <c r="C75">
        <v>7.26</v>
      </c>
      <c r="D75" t="s">
        <v>20</v>
      </c>
      <c r="E75" t="s">
        <v>59</v>
      </c>
      <c r="F75">
        <v>12</v>
      </c>
      <c r="G75" t="s">
        <v>22</v>
      </c>
      <c r="H75" t="s">
        <v>53</v>
      </c>
      <c r="I75" t="s">
        <v>30</v>
      </c>
      <c r="J75">
        <v>17</v>
      </c>
      <c r="K75">
        <v>426.96789999999999</v>
      </c>
      <c r="L75" t="s">
        <v>25</v>
      </c>
      <c r="M75" t="s">
        <v>18</v>
      </c>
      <c r="N75">
        <v>6619820</v>
      </c>
      <c r="O75">
        <v>16559371</v>
      </c>
      <c r="P75">
        <v>14.472</v>
      </c>
      <c r="Q75" t="s">
        <v>23</v>
      </c>
      <c r="R75" t="s">
        <v>27</v>
      </c>
      <c r="S75" t="s">
        <v>115</v>
      </c>
    </row>
    <row r="76" spans="1:19" x14ac:dyDescent="0.3">
      <c r="A76" t="str">
        <f t="shared" si="1"/>
        <v>62FTSLFA_061025_13</v>
      </c>
      <c r="B76" t="s">
        <v>105</v>
      </c>
      <c r="C76">
        <v>7.26</v>
      </c>
      <c r="D76" t="s">
        <v>20</v>
      </c>
      <c r="E76" t="s">
        <v>61</v>
      </c>
      <c r="F76">
        <v>13</v>
      </c>
      <c r="G76" t="s">
        <v>22</v>
      </c>
      <c r="H76" t="s">
        <v>53</v>
      </c>
      <c r="I76" t="s">
        <v>30</v>
      </c>
      <c r="J76">
        <v>1</v>
      </c>
      <c r="K76">
        <v>426.96789999999999</v>
      </c>
      <c r="L76" t="s">
        <v>25</v>
      </c>
      <c r="M76" t="s">
        <v>18</v>
      </c>
      <c r="N76">
        <v>6829104</v>
      </c>
      <c r="O76">
        <v>19625298</v>
      </c>
      <c r="P76">
        <v>12.621</v>
      </c>
      <c r="Q76" t="s">
        <v>23</v>
      </c>
      <c r="R76" t="s">
        <v>27</v>
      </c>
      <c r="S76" t="s">
        <v>116</v>
      </c>
    </row>
    <row r="77" spans="1:19" x14ac:dyDescent="0.3">
      <c r="A77" t="str">
        <f t="shared" si="1"/>
        <v>62FTS1M_061025_14</v>
      </c>
      <c r="B77" t="s">
        <v>105</v>
      </c>
      <c r="C77">
        <v>7.26</v>
      </c>
      <c r="D77" t="s">
        <v>20</v>
      </c>
      <c r="E77" t="s">
        <v>62</v>
      </c>
      <c r="F77">
        <v>14</v>
      </c>
      <c r="G77" t="s">
        <v>22</v>
      </c>
      <c r="H77" t="s">
        <v>53</v>
      </c>
      <c r="I77" t="s">
        <v>30</v>
      </c>
      <c r="J77">
        <v>0</v>
      </c>
      <c r="K77">
        <v>426.96789999999999</v>
      </c>
      <c r="L77" t="s">
        <v>25</v>
      </c>
      <c r="M77" t="s">
        <v>18</v>
      </c>
      <c r="N77">
        <v>7423847</v>
      </c>
      <c r="O77">
        <v>21791445</v>
      </c>
      <c r="P77">
        <v>12.361000000000001</v>
      </c>
      <c r="Q77" t="s">
        <v>23</v>
      </c>
      <c r="R77" t="s">
        <v>27</v>
      </c>
      <c r="S77" t="s">
        <v>111</v>
      </c>
    </row>
    <row r="78" spans="1:19" x14ac:dyDescent="0.3">
      <c r="A78" t="str">
        <f t="shared" si="1"/>
        <v>62FTS2M_061025_14b</v>
      </c>
      <c r="B78" t="s">
        <v>105</v>
      </c>
      <c r="C78">
        <v>7.26</v>
      </c>
      <c r="D78" t="s">
        <v>20</v>
      </c>
      <c r="E78" t="s">
        <v>63</v>
      </c>
      <c r="F78">
        <v>15</v>
      </c>
      <c r="G78" t="s">
        <v>22</v>
      </c>
      <c r="H78" t="s">
        <v>29</v>
      </c>
      <c r="I78" t="s">
        <v>30</v>
      </c>
      <c r="J78">
        <v>100</v>
      </c>
      <c r="K78">
        <v>426.96789999999999</v>
      </c>
      <c r="L78" t="s">
        <v>25</v>
      </c>
      <c r="M78" t="s">
        <v>18</v>
      </c>
      <c r="N78">
        <v>63298304</v>
      </c>
      <c r="O78">
        <v>18630307</v>
      </c>
      <c r="P78">
        <v>121.58799999999999</v>
      </c>
      <c r="Q78" t="s">
        <v>23</v>
      </c>
      <c r="R78" t="s">
        <v>27</v>
      </c>
      <c r="S78" t="s">
        <v>108</v>
      </c>
    </row>
    <row r="79" spans="1:19" x14ac:dyDescent="0.3">
      <c r="A79" t="str">
        <f t="shared" si="1"/>
        <v>62FTS4_1_061025_15</v>
      </c>
      <c r="B79" t="s">
        <v>105</v>
      </c>
      <c r="C79">
        <v>7.26</v>
      </c>
      <c r="D79" t="s">
        <v>20</v>
      </c>
      <c r="E79" t="s">
        <v>64</v>
      </c>
      <c r="F79">
        <v>16</v>
      </c>
      <c r="G79" t="s">
        <v>22</v>
      </c>
      <c r="H79" t="s">
        <v>53</v>
      </c>
      <c r="I79" t="s">
        <v>30</v>
      </c>
      <c r="J79">
        <v>14</v>
      </c>
      <c r="K79">
        <v>426.96789999999999</v>
      </c>
      <c r="L79" t="s">
        <v>25</v>
      </c>
      <c r="M79" t="s">
        <v>18</v>
      </c>
      <c r="N79">
        <v>7279629</v>
      </c>
      <c r="O79">
        <v>18905828</v>
      </c>
      <c r="P79">
        <v>13.946</v>
      </c>
      <c r="Q79" t="s">
        <v>23</v>
      </c>
      <c r="R79" t="s">
        <v>27</v>
      </c>
      <c r="S79" t="s">
        <v>117</v>
      </c>
    </row>
    <row r="80" spans="1:19" x14ac:dyDescent="0.3">
      <c r="A80" t="str">
        <f t="shared" si="1"/>
        <v>62FTS4_2_061025_16</v>
      </c>
      <c r="B80" t="s">
        <v>105</v>
      </c>
      <c r="C80">
        <v>7.26</v>
      </c>
      <c r="D80" t="s">
        <v>20</v>
      </c>
      <c r="E80" t="s">
        <v>65</v>
      </c>
      <c r="F80">
        <v>17</v>
      </c>
      <c r="G80" t="s">
        <v>22</v>
      </c>
      <c r="H80" t="s">
        <v>53</v>
      </c>
      <c r="I80" t="s">
        <v>30</v>
      </c>
      <c r="J80">
        <v>0</v>
      </c>
      <c r="K80">
        <v>426.96789999999999</v>
      </c>
      <c r="L80" t="s">
        <v>25</v>
      </c>
      <c r="M80" t="s">
        <v>18</v>
      </c>
      <c r="N80">
        <v>2335926</v>
      </c>
      <c r="O80">
        <v>15816577</v>
      </c>
      <c r="P80">
        <v>5.4649999999999999</v>
      </c>
      <c r="Q80" t="s">
        <v>23</v>
      </c>
      <c r="R80" t="s">
        <v>27</v>
      </c>
      <c r="S80" t="s">
        <v>111</v>
      </c>
    </row>
    <row r="81" spans="1:19" x14ac:dyDescent="0.3">
      <c r="A81" t="str">
        <f t="shared" si="1"/>
        <v>62FTS5_061025_17</v>
      </c>
      <c r="B81" t="s">
        <v>105</v>
      </c>
      <c r="C81">
        <v>7.26</v>
      </c>
      <c r="D81" t="s">
        <v>20</v>
      </c>
      <c r="E81" t="s">
        <v>67</v>
      </c>
      <c r="F81">
        <v>18</v>
      </c>
      <c r="G81" t="s">
        <v>22</v>
      </c>
      <c r="H81" t="s">
        <v>29</v>
      </c>
      <c r="I81" t="s">
        <v>30</v>
      </c>
      <c r="J81">
        <v>100</v>
      </c>
      <c r="K81">
        <v>426.96789999999999</v>
      </c>
      <c r="L81" t="s">
        <v>25</v>
      </c>
      <c r="M81" t="s">
        <v>18</v>
      </c>
      <c r="N81">
        <v>64476903</v>
      </c>
      <c r="O81">
        <v>18672640</v>
      </c>
      <c r="P81">
        <v>123.568</v>
      </c>
      <c r="Q81" t="s">
        <v>23</v>
      </c>
      <c r="R81" t="s">
        <v>27</v>
      </c>
      <c r="S81" t="s">
        <v>118</v>
      </c>
    </row>
    <row r="82" spans="1:19" x14ac:dyDescent="0.3">
      <c r="A82" t="str">
        <f t="shared" si="1"/>
        <v>62FTS6_1_061025_18</v>
      </c>
      <c r="B82" t="s">
        <v>105</v>
      </c>
      <c r="C82">
        <v>7.26</v>
      </c>
      <c r="D82" t="s">
        <v>20</v>
      </c>
      <c r="E82" t="s">
        <v>68</v>
      </c>
      <c r="F82">
        <v>19</v>
      </c>
      <c r="G82" t="s">
        <v>22</v>
      </c>
      <c r="H82" t="s">
        <v>53</v>
      </c>
      <c r="I82" t="s">
        <v>30</v>
      </c>
      <c r="J82">
        <v>0</v>
      </c>
      <c r="K82">
        <v>426.96789999999999</v>
      </c>
      <c r="L82" t="s">
        <v>25</v>
      </c>
      <c r="M82" t="s">
        <v>18</v>
      </c>
      <c r="N82">
        <v>4638469</v>
      </c>
      <c r="O82">
        <v>20070576</v>
      </c>
      <c r="P82">
        <v>8.4459999999999997</v>
      </c>
      <c r="Q82" t="s">
        <v>23</v>
      </c>
      <c r="R82" t="s">
        <v>27</v>
      </c>
      <c r="S82" t="s">
        <v>119</v>
      </c>
    </row>
    <row r="83" spans="1:19" x14ac:dyDescent="0.3">
      <c r="A83" t="str">
        <f t="shared" si="1"/>
        <v>62FTS7_1_061025_19</v>
      </c>
      <c r="B83" t="s">
        <v>105</v>
      </c>
      <c r="C83">
        <v>7.26</v>
      </c>
      <c r="D83" t="s">
        <v>20</v>
      </c>
      <c r="E83" t="s">
        <v>69</v>
      </c>
      <c r="F83">
        <v>20</v>
      </c>
      <c r="G83" t="s">
        <v>22</v>
      </c>
      <c r="H83" t="s">
        <v>53</v>
      </c>
      <c r="I83" t="s">
        <v>30</v>
      </c>
      <c r="J83">
        <v>0</v>
      </c>
      <c r="K83">
        <v>426.96789999999999</v>
      </c>
      <c r="L83" t="s">
        <v>25</v>
      </c>
      <c r="M83" t="s">
        <v>18</v>
      </c>
      <c r="N83">
        <v>533917</v>
      </c>
      <c r="O83">
        <v>20096024</v>
      </c>
      <c r="P83">
        <v>1.137</v>
      </c>
      <c r="Q83" t="s">
        <v>23</v>
      </c>
      <c r="R83" t="s">
        <v>27</v>
      </c>
      <c r="S83" t="s">
        <v>117</v>
      </c>
    </row>
    <row r="84" spans="1:19" x14ac:dyDescent="0.3">
      <c r="A84" t="str">
        <f t="shared" si="1"/>
        <v>62FTS7_2_061025_20</v>
      </c>
      <c r="B84" t="s">
        <v>105</v>
      </c>
      <c r="C84">
        <v>7.26</v>
      </c>
      <c r="D84" t="s">
        <v>20</v>
      </c>
      <c r="E84" t="s">
        <v>70</v>
      </c>
      <c r="F84">
        <v>21</v>
      </c>
      <c r="G84" t="s">
        <v>22</v>
      </c>
      <c r="H84" t="s">
        <v>53</v>
      </c>
      <c r="I84" t="s">
        <v>30</v>
      </c>
      <c r="J84">
        <v>0</v>
      </c>
      <c r="K84">
        <v>426.96789999999999</v>
      </c>
      <c r="L84" t="s">
        <v>25</v>
      </c>
      <c r="M84" t="s">
        <v>18</v>
      </c>
      <c r="N84">
        <v>437036</v>
      </c>
      <c r="O84">
        <v>17124281</v>
      </c>
      <c r="P84">
        <v>1.1000000000000001</v>
      </c>
      <c r="Q84" t="s">
        <v>23</v>
      </c>
      <c r="R84" t="s">
        <v>27</v>
      </c>
      <c r="S84" t="s">
        <v>120</v>
      </c>
    </row>
    <row r="85" spans="1:19" x14ac:dyDescent="0.3">
      <c r="A85" t="str">
        <f t="shared" si="1"/>
        <v>62FTS8_061025_21</v>
      </c>
      <c r="B85" t="s">
        <v>105</v>
      </c>
      <c r="C85">
        <v>7.26</v>
      </c>
      <c r="D85" t="s">
        <v>20</v>
      </c>
      <c r="E85" t="s">
        <v>72</v>
      </c>
      <c r="F85">
        <v>22</v>
      </c>
      <c r="G85" t="s">
        <v>22</v>
      </c>
      <c r="H85" t="s">
        <v>53</v>
      </c>
      <c r="I85" t="s">
        <v>30</v>
      </c>
      <c r="J85">
        <v>0</v>
      </c>
      <c r="K85">
        <v>426.96789999999999</v>
      </c>
      <c r="L85" t="s">
        <v>25</v>
      </c>
      <c r="M85" t="s">
        <v>18</v>
      </c>
      <c r="N85">
        <v>1019346</v>
      </c>
      <c r="O85">
        <v>20021641</v>
      </c>
      <c r="P85">
        <v>2.0070000000000001</v>
      </c>
      <c r="Q85" t="s">
        <v>23</v>
      </c>
      <c r="R85" t="s">
        <v>27</v>
      </c>
      <c r="S85" t="s">
        <v>108</v>
      </c>
    </row>
    <row r="86" spans="1:19" x14ac:dyDescent="0.3">
      <c r="A86" t="str">
        <f t="shared" si="1"/>
        <v>62FTSEluent_061025_22</v>
      </c>
      <c r="B86" t="s">
        <v>105</v>
      </c>
      <c r="C86">
        <v>7.26</v>
      </c>
      <c r="D86" t="s">
        <v>20</v>
      </c>
      <c r="E86" t="s">
        <v>73</v>
      </c>
      <c r="F86">
        <v>23</v>
      </c>
      <c r="G86" t="s">
        <v>22</v>
      </c>
      <c r="H86" t="s">
        <v>53</v>
      </c>
      <c r="I86" t="s">
        <v>30</v>
      </c>
      <c r="J86">
        <v>100</v>
      </c>
      <c r="K86">
        <v>426.96789999999999</v>
      </c>
      <c r="L86" t="s">
        <v>25</v>
      </c>
      <c r="M86" t="s">
        <v>18</v>
      </c>
      <c r="N86">
        <v>2896</v>
      </c>
      <c r="O86" t="s">
        <v>26</v>
      </c>
      <c r="P86" t="s">
        <v>23</v>
      </c>
      <c r="Q86" t="s">
        <v>23</v>
      </c>
      <c r="R86" t="s">
        <v>27</v>
      </c>
      <c r="S86" t="s">
        <v>121</v>
      </c>
    </row>
    <row r="87" spans="1:19" x14ac:dyDescent="0.3">
      <c r="A87" t="str">
        <f t="shared" si="1"/>
        <v>62FTSstd1_5x_061025_23</v>
      </c>
      <c r="B87" t="s">
        <v>105</v>
      </c>
      <c r="C87">
        <v>7.26</v>
      </c>
      <c r="D87" t="s">
        <v>20</v>
      </c>
      <c r="E87" t="s">
        <v>74</v>
      </c>
      <c r="F87">
        <v>24</v>
      </c>
      <c r="G87" t="s">
        <v>22</v>
      </c>
      <c r="H87" t="s">
        <v>53</v>
      </c>
      <c r="I87" t="s">
        <v>30</v>
      </c>
      <c r="J87">
        <v>0</v>
      </c>
      <c r="K87">
        <v>426.96789999999999</v>
      </c>
      <c r="L87" t="s">
        <v>25</v>
      </c>
      <c r="M87" t="s">
        <v>18</v>
      </c>
      <c r="N87">
        <v>390955</v>
      </c>
      <c r="O87">
        <v>77229095</v>
      </c>
      <c r="P87">
        <v>0.36899999999999999</v>
      </c>
      <c r="Q87" t="s">
        <v>23</v>
      </c>
      <c r="R87" t="s">
        <v>27</v>
      </c>
      <c r="S87" t="s">
        <v>114</v>
      </c>
    </row>
    <row r="88" spans="1:19" x14ac:dyDescent="0.3">
      <c r="A88" t="str">
        <f t="shared" si="1"/>
        <v>62FTSstd1_061025_24</v>
      </c>
      <c r="B88" t="s">
        <v>105</v>
      </c>
      <c r="C88">
        <v>7.26</v>
      </c>
      <c r="D88" t="s">
        <v>20</v>
      </c>
      <c r="E88" t="s">
        <v>76</v>
      </c>
      <c r="F88">
        <v>25</v>
      </c>
      <c r="G88" t="s">
        <v>22</v>
      </c>
      <c r="H88" t="s">
        <v>53</v>
      </c>
      <c r="I88" t="s">
        <v>30</v>
      </c>
      <c r="J88">
        <v>0</v>
      </c>
      <c r="K88">
        <v>426.96789999999999</v>
      </c>
      <c r="L88" t="s">
        <v>25</v>
      </c>
      <c r="M88" t="s">
        <v>18</v>
      </c>
      <c r="N88">
        <v>1631041</v>
      </c>
      <c r="O88">
        <v>79587579</v>
      </c>
      <c r="P88">
        <v>0.92</v>
      </c>
      <c r="Q88" t="s">
        <v>23</v>
      </c>
      <c r="R88" t="s">
        <v>27</v>
      </c>
      <c r="S88" t="s">
        <v>117</v>
      </c>
    </row>
    <row r="89" spans="1:19" x14ac:dyDescent="0.3">
      <c r="A89" t="str">
        <f t="shared" si="1"/>
        <v>62FTSstd2_061025_25</v>
      </c>
      <c r="B89" t="s">
        <v>105</v>
      </c>
      <c r="C89">
        <v>7.26</v>
      </c>
      <c r="D89" t="s">
        <v>20</v>
      </c>
      <c r="E89" t="s">
        <v>78</v>
      </c>
      <c r="F89">
        <v>26</v>
      </c>
      <c r="G89" t="s">
        <v>22</v>
      </c>
      <c r="H89" t="s">
        <v>53</v>
      </c>
      <c r="I89" t="s">
        <v>30</v>
      </c>
      <c r="J89">
        <v>0</v>
      </c>
      <c r="K89">
        <v>426.96789999999999</v>
      </c>
      <c r="L89" t="s">
        <v>25</v>
      </c>
      <c r="M89" t="s">
        <v>18</v>
      </c>
      <c r="N89">
        <v>7738850</v>
      </c>
      <c r="O89">
        <v>71730156</v>
      </c>
      <c r="P89">
        <v>4.0430000000000001</v>
      </c>
      <c r="Q89" t="s">
        <v>23</v>
      </c>
      <c r="R89" t="s">
        <v>27</v>
      </c>
      <c r="S89" t="s">
        <v>122</v>
      </c>
    </row>
    <row r="90" spans="1:19" x14ac:dyDescent="0.3">
      <c r="A90" t="str">
        <f t="shared" si="1"/>
        <v>62FTSstd3_061025_26</v>
      </c>
      <c r="B90" t="s">
        <v>105</v>
      </c>
      <c r="C90">
        <v>7.26</v>
      </c>
      <c r="D90" t="s">
        <v>20</v>
      </c>
      <c r="E90" t="s">
        <v>79</v>
      </c>
      <c r="F90">
        <v>27</v>
      </c>
      <c r="G90" t="s">
        <v>22</v>
      </c>
      <c r="H90" t="s">
        <v>53</v>
      </c>
      <c r="I90" t="s">
        <v>30</v>
      </c>
      <c r="J90">
        <v>0</v>
      </c>
      <c r="K90">
        <v>426.96789999999999</v>
      </c>
      <c r="L90" t="s">
        <v>25</v>
      </c>
      <c r="M90" t="s">
        <v>18</v>
      </c>
      <c r="N90">
        <v>16286437</v>
      </c>
      <c r="O90">
        <v>72562137</v>
      </c>
      <c r="P90">
        <v>8.2080000000000002</v>
      </c>
      <c r="Q90" t="s">
        <v>23</v>
      </c>
      <c r="R90" t="s">
        <v>27</v>
      </c>
      <c r="S90" t="s">
        <v>122</v>
      </c>
    </row>
    <row r="91" spans="1:19" x14ac:dyDescent="0.3">
      <c r="A91" t="str">
        <f t="shared" si="1"/>
        <v>62FTSstd4_061025_27</v>
      </c>
      <c r="B91" t="s">
        <v>105</v>
      </c>
      <c r="C91">
        <v>7.26</v>
      </c>
      <c r="D91" t="s">
        <v>20</v>
      </c>
      <c r="E91" t="s">
        <v>80</v>
      </c>
      <c r="F91">
        <v>28</v>
      </c>
      <c r="G91" t="s">
        <v>22</v>
      </c>
      <c r="H91" t="s">
        <v>53</v>
      </c>
      <c r="I91" t="s">
        <v>30</v>
      </c>
      <c r="J91">
        <v>29</v>
      </c>
      <c r="K91">
        <v>426.96789999999999</v>
      </c>
      <c r="L91" t="s">
        <v>25</v>
      </c>
      <c r="M91" t="s">
        <v>18</v>
      </c>
      <c r="N91">
        <v>30083192</v>
      </c>
      <c r="O91">
        <v>68392193</v>
      </c>
      <c r="P91">
        <v>15.904999999999999</v>
      </c>
      <c r="Q91" t="s">
        <v>23</v>
      </c>
      <c r="R91" t="s">
        <v>27</v>
      </c>
      <c r="S91" t="s">
        <v>120</v>
      </c>
    </row>
    <row r="92" spans="1:19" x14ac:dyDescent="0.3">
      <c r="A92" t="str">
        <f t="shared" si="1"/>
        <v>62FTSstd5_061025_28</v>
      </c>
      <c r="B92" t="s">
        <v>105</v>
      </c>
      <c r="C92">
        <v>7.26</v>
      </c>
      <c r="D92" t="s">
        <v>20</v>
      </c>
      <c r="E92" t="s">
        <v>82</v>
      </c>
      <c r="F92">
        <v>29</v>
      </c>
      <c r="G92" t="s">
        <v>22</v>
      </c>
      <c r="H92" t="s">
        <v>29</v>
      </c>
      <c r="I92" t="s">
        <v>30</v>
      </c>
      <c r="J92">
        <v>100</v>
      </c>
      <c r="K92">
        <v>426.96789999999999</v>
      </c>
      <c r="L92" t="s">
        <v>25</v>
      </c>
      <c r="M92" t="s">
        <v>18</v>
      </c>
      <c r="N92">
        <v>61169726</v>
      </c>
      <c r="O92">
        <v>56847369</v>
      </c>
      <c r="P92">
        <v>38.636000000000003</v>
      </c>
      <c r="Q92" t="s">
        <v>23</v>
      </c>
      <c r="R92" t="s">
        <v>27</v>
      </c>
      <c r="S92" t="s">
        <v>116</v>
      </c>
    </row>
    <row r="93" spans="1:19" x14ac:dyDescent="0.3">
      <c r="A93" t="str">
        <f t="shared" si="1"/>
        <v>62FTSstd6_061025_29</v>
      </c>
      <c r="B93" t="s">
        <v>105</v>
      </c>
      <c r="C93">
        <v>7.26</v>
      </c>
      <c r="D93" t="s">
        <v>20</v>
      </c>
      <c r="E93" t="s">
        <v>84</v>
      </c>
      <c r="F93">
        <v>30</v>
      </c>
      <c r="G93" t="s">
        <v>22</v>
      </c>
      <c r="H93" t="s">
        <v>29</v>
      </c>
      <c r="I93" t="s">
        <v>30</v>
      </c>
      <c r="J93">
        <v>100</v>
      </c>
      <c r="K93">
        <v>426.96789999999999</v>
      </c>
      <c r="L93" t="s">
        <v>25</v>
      </c>
      <c r="M93" t="s">
        <v>18</v>
      </c>
      <c r="N93">
        <v>110824588</v>
      </c>
      <c r="O93">
        <v>50253325</v>
      </c>
      <c r="P93">
        <v>78.986999999999995</v>
      </c>
      <c r="Q93" t="s">
        <v>23</v>
      </c>
      <c r="R93" t="s">
        <v>27</v>
      </c>
      <c r="S93" t="s">
        <v>122</v>
      </c>
    </row>
    <row r="94" spans="1:19" x14ac:dyDescent="0.3">
      <c r="A94" t="str">
        <f t="shared" si="1"/>
        <v>62FTSEluent_061025_30</v>
      </c>
      <c r="B94" t="s">
        <v>105</v>
      </c>
      <c r="C94">
        <v>7.26</v>
      </c>
      <c r="D94" t="s">
        <v>20</v>
      </c>
      <c r="E94" t="s">
        <v>85</v>
      </c>
      <c r="F94">
        <v>31</v>
      </c>
      <c r="G94" t="s">
        <v>22</v>
      </c>
      <c r="H94" t="s">
        <v>53</v>
      </c>
      <c r="I94" t="s">
        <v>30</v>
      </c>
      <c r="J94">
        <v>100</v>
      </c>
      <c r="K94">
        <v>426.96789999999999</v>
      </c>
      <c r="L94" t="s">
        <v>25</v>
      </c>
      <c r="M94" t="s">
        <v>18</v>
      </c>
      <c r="N94">
        <v>14949</v>
      </c>
      <c r="O94" t="s">
        <v>26</v>
      </c>
      <c r="P94" t="s">
        <v>23</v>
      </c>
      <c r="Q94" t="s">
        <v>23</v>
      </c>
      <c r="R94" t="s">
        <v>27</v>
      </c>
      <c r="S94" t="s">
        <v>123</v>
      </c>
    </row>
    <row r="95" spans="1:19" x14ac:dyDescent="0.3">
      <c r="A95" t="str">
        <f t="shared" si="1"/>
        <v>82FTSEluent_061025_01</v>
      </c>
      <c r="B95" t="s">
        <v>124</v>
      </c>
      <c r="C95">
        <v>7.95</v>
      </c>
      <c r="D95" t="s">
        <v>20</v>
      </c>
      <c r="E95" t="s">
        <v>21</v>
      </c>
      <c r="F95">
        <v>1</v>
      </c>
      <c r="G95" t="s">
        <v>22</v>
      </c>
      <c r="H95" t="s">
        <v>23</v>
      </c>
      <c r="I95" t="s">
        <v>24</v>
      </c>
      <c r="J95" t="s">
        <v>23</v>
      </c>
      <c r="K95">
        <v>526.9615</v>
      </c>
      <c r="L95" t="s">
        <v>25</v>
      </c>
      <c r="M95" t="s">
        <v>18</v>
      </c>
      <c r="N95" t="s">
        <v>26</v>
      </c>
      <c r="O95" t="s">
        <v>26</v>
      </c>
      <c r="P95" t="s">
        <v>26</v>
      </c>
      <c r="Q95" t="s">
        <v>23</v>
      </c>
      <c r="R95" t="s">
        <v>27</v>
      </c>
      <c r="S95" t="s">
        <v>18</v>
      </c>
    </row>
    <row r="96" spans="1:19" x14ac:dyDescent="0.3">
      <c r="A96" t="str">
        <f t="shared" si="1"/>
        <v>82FTSstd1_5x_061025_02</v>
      </c>
      <c r="B96" t="s">
        <v>124</v>
      </c>
      <c r="C96">
        <v>7.95</v>
      </c>
      <c r="D96" t="s">
        <v>20</v>
      </c>
      <c r="E96" t="s">
        <v>28</v>
      </c>
      <c r="F96">
        <v>2</v>
      </c>
      <c r="G96" t="s">
        <v>22</v>
      </c>
      <c r="H96" t="s">
        <v>53</v>
      </c>
      <c r="I96" t="s">
        <v>30</v>
      </c>
      <c r="J96">
        <v>0</v>
      </c>
      <c r="K96">
        <v>526.9615</v>
      </c>
      <c r="L96" t="s">
        <v>31</v>
      </c>
      <c r="M96" t="s">
        <v>32</v>
      </c>
      <c r="N96">
        <v>221944</v>
      </c>
      <c r="O96">
        <v>52397615</v>
      </c>
      <c r="P96">
        <v>0.32</v>
      </c>
      <c r="Q96">
        <v>0.2</v>
      </c>
      <c r="R96" t="s">
        <v>27</v>
      </c>
      <c r="S96" t="s">
        <v>125</v>
      </c>
    </row>
    <row r="97" spans="1:19" x14ac:dyDescent="0.3">
      <c r="A97" t="str">
        <f t="shared" si="1"/>
        <v>82FTSstd1_061025_03</v>
      </c>
      <c r="B97" t="s">
        <v>124</v>
      </c>
      <c r="C97">
        <v>7.95</v>
      </c>
      <c r="D97" t="s">
        <v>20</v>
      </c>
      <c r="E97" t="s">
        <v>34</v>
      </c>
      <c r="F97">
        <v>3</v>
      </c>
      <c r="G97" t="s">
        <v>22</v>
      </c>
      <c r="H97" t="s">
        <v>53</v>
      </c>
      <c r="I97" t="s">
        <v>30</v>
      </c>
      <c r="J97">
        <v>0</v>
      </c>
      <c r="K97">
        <v>526.9615</v>
      </c>
      <c r="L97" t="s">
        <v>31</v>
      </c>
      <c r="M97" t="s">
        <v>35</v>
      </c>
      <c r="N97">
        <v>1008674</v>
      </c>
      <c r="O97">
        <v>54141066</v>
      </c>
      <c r="P97">
        <v>0.85899999999999999</v>
      </c>
      <c r="Q97">
        <v>0.8</v>
      </c>
      <c r="R97" t="s">
        <v>27</v>
      </c>
      <c r="S97" t="s">
        <v>126</v>
      </c>
    </row>
    <row r="98" spans="1:19" x14ac:dyDescent="0.3">
      <c r="A98" t="str">
        <f t="shared" si="1"/>
        <v>82FTSstd2_061025_04</v>
      </c>
      <c r="B98" t="s">
        <v>124</v>
      </c>
      <c r="C98">
        <v>7.95</v>
      </c>
      <c r="D98" t="s">
        <v>20</v>
      </c>
      <c r="E98" t="s">
        <v>37</v>
      </c>
      <c r="F98">
        <v>4</v>
      </c>
      <c r="G98" t="s">
        <v>22</v>
      </c>
      <c r="H98" t="s">
        <v>53</v>
      </c>
      <c r="I98" t="s">
        <v>30</v>
      </c>
      <c r="J98">
        <v>0</v>
      </c>
      <c r="K98">
        <v>526.9615</v>
      </c>
      <c r="L98" t="s">
        <v>31</v>
      </c>
      <c r="M98" t="s">
        <v>38</v>
      </c>
      <c r="N98">
        <v>5250474</v>
      </c>
      <c r="O98">
        <v>50993180</v>
      </c>
      <c r="P98">
        <v>4.0170000000000003</v>
      </c>
      <c r="Q98">
        <v>3.8</v>
      </c>
      <c r="R98" t="s">
        <v>27</v>
      </c>
      <c r="S98" t="s">
        <v>127</v>
      </c>
    </row>
    <row r="99" spans="1:19" x14ac:dyDescent="0.3">
      <c r="A99" t="str">
        <f t="shared" si="1"/>
        <v>82FTSstd3_061025_05</v>
      </c>
      <c r="B99" t="s">
        <v>124</v>
      </c>
      <c r="C99">
        <v>7.95</v>
      </c>
      <c r="D99" t="s">
        <v>20</v>
      </c>
      <c r="E99" t="s">
        <v>40</v>
      </c>
      <c r="F99">
        <v>5</v>
      </c>
      <c r="G99" t="s">
        <v>22</v>
      </c>
      <c r="H99" t="s">
        <v>53</v>
      </c>
      <c r="I99" t="s">
        <v>30</v>
      </c>
      <c r="J99">
        <v>0</v>
      </c>
      <c r="K99">
        <v>526.9615</v>
      </c>
      <c r="L99" t="s">
        <v>31</v>
      </c>
      <c r="M99" t="s">
        <v>41</v>
      </c>
      <c r="N99">
        <v>11522687</v>
      </c>
      <c r="O99">
        <v>54557783</v>
      </c>
      <c r="P99">
        <v>8.0709999999999997</v>
      </c>
      <c r="Q99">
        <v>7.6</v>
      </c>
      <c r="R99" t="s">
        <v>27</v>
      </c>
      <c r="S99" t="s">
        <v>128</v>
      </c>
    </row>
    <row r="100" spans="1:19" x14ac:dyDescent="0.3">
      <c r="A100" t="str">
        <f t="shared" si="1"/>
        <v>82FTSstd4_061025_06</v>
      </c>
      <c r="B100" t="s">
        <v>124</v>
      </c>
      <c r="C100">
        <v>7.95</v>
      </c>
      <c r="D100" t="s">
        <v>20</v>
      </c>
      <c r="E100" t="s">
        <v>43</v>
      </c>
      <c r="F100">
        <v>6</v>
      </c>
      <c r="G100" t="s">
        <v>22</v>
      </c>
      <c r="H100" t="s">
        <v>53</v>
      </c>
      <c r="I100" t="s">
        <v>30</v>
      </c>
      <c r="J100">
        <v>16</v>
      </c>
      <c r="K100">
        <v>526.9615</v>
      </c>
      <c r="L100" t="s">
        <v>31</v>
      </c>
      <c r="M100" t="s">
        <v>44</v>
      </c>
      <c r="N100">
        <v>20552541</v>
      </c>
      <c r="O100">
        <v>49271627</v>
      </c>
      <c r="P100">
        <v>15.784000000000001</v>
      </c>
      <c r="Q100">
        <v>15.9</v>
      </c>
      <c r="R100" t="s">
        <v>27</v>
      </c>
      <c r="S100" t="s">
        <v>129</v>
      </c>
    </row>
    <row r="101" spans="1:19" x14ac:dyDescent="0.3">
      <c r="A101" t="str">
        <f t="shared" si="1"/>
        <v>82FTSstd5_061025_07</v>
      </c>
      <c r="B101" t="s">
        <v>124</v>
      </c>
      <c r="C101">
        <v>7.95</v>
      </c>
      <c r="D101" t="s">
        <v>20</v>
      </c>
      <c r="E101" t="s">
        <v>46</v>
      </c>
      <c r="F101">
        <v>7</v>
      </c>
      <c r="G101" t="s">
        <v>22</v>
      </c>
      <c r="H101" t="s">
        <v>53</v>
      </c>
      <c r="I101" t="s">
        <v>30</v>
      </c>
      <c r="J101">
        <v>69</v>
      </c>
      <c r="K101">
        <v>526.9615</v>
      </c>
      <c r="L101" t="s">
        <v>31</v>
      </c>
      <c r="M101" t="s">
        <v>47</v>
      </c>
      <c r="N101">
        <v>43825293</v>
      </c>
      <c r="O101">
        <v>42975799</v>
      </c>
      <c r="P101">
        <v>38.354999999999997</v>
      </c>
      <c r="Q101">
        <v>39.799999999999997</v>
      </c>
      <c r="R101" t="s">
        <v>27</v>
      </c>
      <c r="S101" t="s">
        <v>128</v>
      </c>
    </row>
    <row r="102" spans="1:19" x14ac:dyDescent="0.3">
      <c r="A102" t="str">
        <f t="shared" si="1"/>
        <v>82FTSstd6_061025_08</v>
      </c>
      <c r="B102" t="s">
        <v>124</v>
      </c>
      <c r="C102">
        <v>7.95</v>
      </c>
      <c r="D102" t="s">
        <v>20</v>
      </c>
      <c r="E102" t="s">
        <v>49</v>
      </c>
      <c r="F102">
        <v>8</v>
      </c>
      <c r="G102" t="s">
        <v>22</v>
      </c>
      <c r="H102" t="s">
        <v>29</v>
      </c>
      <c r="I102" t="s">
        <v>30</v>
      </c>
      <c r="J102">
        <v>100</v>
      </c>
      <c r="K102">
        <v>526.9615</v>
      </c>
      <c r="L102" t="s">
        <v>31</v>
      </c>
      <c r="M102" t="s">
        <v>50</v>
      </c>
      <c r="N102">
        <v>77699357</v>
      </c>
      <c r="O102">
        <v>36544368</v>
      </c>
      <c r="P102">
        <v>79.793999999999997</v>
      </c>
      <c r="Q102">
        <v>79.099999999999994</v>
      </c>
      <c r="R102" t="s">
        <v>27</v>
      </c>
      <c r="S102" t="s">
        <v>130</v>
      </c>
    </row>
    <row r="103" spans="1:19" x14ac:dyDescent="0.3">
      <c r="A103" t="str">
        <f t="shared" si="1"/>
        <v>82FTSEluent_061025_09</v>
      </c>
      <c r="B103" t="s">
        <v>124</v>
      </c>
      <c r="C103">
        <v>7.95</v>
      </c>
      <c r="D103" t="s">
        <v>20</v>
      </c>
      <c r="E103" t="s">
        <v>52</v>
      </c>
      <c r="F103">
        <v>9</v>
      </c>
      <c r="G103" t="s">
        <v>22</v>
      </c>
      <c r="H103" t="s">
        <v>53</v>
      </c>
      <c r="I103" t="s">
        <v>30</v>
      </c>
      <c r="J103">
        <v>100</v>
      </c>
      <c r="K103">
        <v>526.9615</v>
      </c>
      <c r="L103" t="s">
        <v>25</v>
      </c>
      <c r="M103" t="s">
        <v>18</v>
      </c>
      <c r="N103">
        <v>8246</v>
      </c>
      <c r="O103">
        <v>7602</v>
      </c>
      <c r="P103">
        <v>40.787999999999997</v>
      </c>
      <c r="Q103" t="s">
        <v>23</v>
      </c>
      <c r="R103" t="s">
        <v>27</v>
      </c>
      <c r="S103" t="s">
        <v>131</v>
      </c>
    </row>
    <row r="104" spans="1:19" x14ac:dyDescent="0.3">
      <c r="A104" t="str">
        <f t="shared" si="1"/>
        <v>82FTSstdIS_061025_10</v>
      </c>
      <c r="B104" t="s">
        <v>124</v>
      </c>
      <c r="C104">
        <v>7.95</v>
      </c>
      <c r="D104" t="s">
        <v>20</v>
      </c>
      <c r="E104" t="s">
        <v>55</v>
      </c>
      <c r="F104">
        <v>10</v>
      </c>
      <c r="G104" t="s">
        <v>22</v>
      </c>
      <c r="H104" t="s">
        <v>23</v>
      </c>
      <c r="I104" t="s">
        <v>24</v>
      </c>
      <c r="J104" t="s">
        <v>23</v>
      </c>
      <c r="K104">
        <v>526.9615</v>
      </c>
      <c r="L104" t="s">
        <v>25</v>
      </c>
      <c r="M104" t="s">
        <v>18</v>
      </c>
      <c r="N104" t="s">
        <v>26</v>
      </c>
      <c r="O104">
        <v>45746769</v>
      </c>
      <c r="P104" t="s">
        <v>26</v>
      </c>
      <c r="Q104" t="s">
        <v>23</v>
      </c>
      <c r="R104" t="s">
        <v>27</v>
      </c>
      <c r="S104" t="s">
        <v>18</v>
      </c>
    </row>
    <row r="105" spans="1:19" x14ac:dyDescent="0.3">
      <c r="A105" t="str">
        <f t="shared" si="1"/>
        <v>82FTSBLV_061025_11</v>
      </c>
      <c r="B105" t="s">
        <v>124</v>
      </c>
      <c r="C105">
        <v>7.95</v>
      </c>
      <c r="D105" t="s">
        <v>20</v>
      </c>
      <c r="E105" t="s">
        <v>57</v>
      </c>
      <c r="F105">
        <v>11</v>
      </c>
      <c r="G105" t="s">
        <v>22</v>
      </c>
      <c r="H105" t="s">
        <v>23</v>
      </c>
      <c r="I105" t="s">
        <v>24</v>
      </c>
      <c r="J105" t="s">
        <v>23</v>
      </c>
      <c r="K105">
        <v>526.9615</v>
      </c>
      <c r="L105" t="s">
        <v>25</v>
      </c>
      <c r="M105" t="s">
        <v>18</v>
      </c>
      <c r="N105" t="s">
        <v>26</v>
      </c>
      <c r="O105">
        <v>1808</v>
      </c>
      <c r="P105" t="s">
        <v>26</v>
      </c>
      <c r="Q105" t="s">
        <v>23</v>
      </c>
      <c r="R105" t="s">
        <v>27</v>
      </c>
      <c r="S105" t="s">
        <v>18</v>
      </c>
    </row>
    <row r="106" spans="1:19" x14ac:dyDescent="0.3">
      <c r="A106" t="str">
        <f t="shared" si="1"/>
        <v>82FTSBLM_061025_12</v>
      </c>
      <c r="B106" t="s">
        <v>124</v>
      </c>
      <c r="C106">
        <v>7.95</v>
      </c>
      <c r="D106" t="s">
        <v>20</v>
      </c>
      <c r="E106" t="s">
        <v>59</v>
      </c>
      <c r="F106">
        <v>12</v>
      </c>
      <c r="G106" t="s">
        <v>22</v>
      </c>
      <c r="H106" t="s">
        <v>23</v>
      </c>
      <c r="I106" t="s">
        <v>24</v>
      </c>
      <c r="J106" t="s">
        <v>23</v>
      </c>
      <c r="K106">
        <v>526.9615</v>
      </c>
      <c r="L106" t="s">
        <v>25</v>
      </c>
      <c r="M106" t="s">
        <v>18</v>
      </c>
      <c r="N106" t="s">
        <v>26</v>
      </c>
      <c r="O106">
        <v>5256448</v>
      </c>
      <c r="P106" t="s">
        <v>26</v>
      </c>
      <c r="Q106" t="s">
        <v>23</v>
      </c>
      <c r="R106" t="s">
        <v>27</v>
      </c>
      <c r="S106" t="s">
        <v>18</v>
      </c>
    </row>
    <row r="107" spans="1:19" x14ac:dyDescent="0.3">
      <c r="A107" t="str">
        <f t="shared" si="1"/>
        <v>82FTSLFA_061025_13</v>
      </c>
      <c r="B107" t="s">
        <v>124</v>
      </c>
      <c r="C107">
        <v>7.95</v>
      </c>
      <c r="D107" t="s">
        <v>20</v>
      </c>
      <c r="E107" t="s">
        <v>61</v>
      </c>
      <c r="F107">
        <v>13</v>
      </c>
      <c r="G107" t="s">
        <v>22</v>
      </c>
      <c r="H107" t="s">
        <v>23</v>
      </c>
      <c r="I107" t="s">
        <v>24</v>
      </c>
      <c r="J107" t="s">
        <v>23</v>
      </c>
      <c r="K107">
        <v>526.9615</v>
      </c>
      <c r="L107" t="s">
        <v>25</v>
      </c>
      <c r="M107" t="s">
        <v>18</v>
      </c>
      <c r="N107" t="s">
        <v>26</v>
      </c>
      <c r="O107">
        <v>7762836</v>
      </c>
      <c r="P107" t="s">
        <v>26</v>
      </c>
      <c r="Q107" t="s">
        <v>23</v>
      </c>
      <c r="R107" t="s">
        <v>27</v>
      </c>
      <c r="S107" t="s">
        <v>18</v>
      </c>
    </row>
    <row r="108" spans="1:19" x14ac:dyDescent="0.3">
      <c r="A108" t="str">
        <f t="shared" si="1"/>
        <v>82FTS1M_061025_14</v>
      </c>
      <c r="B108" t="s">
        <v>124</v>
      </c>
      <c r="C108">
        <v>7.95</v>
      </c>
      <c r="D108" t="s">
        <v>20</v>
      </c>
      <c r="E108" t="s">
        <v>62</v>
      </c>
      <c r="F108">
        <v>14</v>
      </c>
      <c r="G108" t="s">
        <v>22</v>
      </c>
      <c r="H108" t="s">
        <v>53</v>
      </c>
      <c r="I108" t="s">
        <v>30</v>
      </c>
      <c r="J108">
        <v>100</v>
      </c>
      <c r="K108">
        <v>526.9615</v>
      </c>
      <c r="L108" t="s">
        <v>25</v>
      </c>
      <c r="M108" t="s">
        <v>18</v>
      </c>
      <c r="N108">
        <v>2411</v>
      </c>
      <c r="O108">
        <v>9174818</v>
      </c>
      <c r="P108">
        <v>0.17100000000000001</v>
      </c>
      <c r="Q108" t="s">
        <v>23</v>
      </c>
      <c r="R108" t="s">
        <v>27</v>
      </c>
      <c r="S108" t="s">
        <v>126</v>
      </c>
    </row>
    <row r="109" spans="1:19" x14ac:dyDescent="0.3">
      <c r="A109" t="str">
        <f t="shared" si="1"/>
        <v>82FTS2M_061025_14b</v>
      </c>
      <c r="B109" t="s">
        <v>124</v>
      </c>
      <c r="C109">
        <v>7.95</v>
      </c>
      <c r="D109" t="s">
        <v>20</v>
      </c>
      <c r="E109" t="s">
        <v>63</v>
      </c>
      <c r="F109">
        <v>15</v>
      </c>
      <c r="G109" t="s">
        <v>22</v>
      </c>
      <c r="H109" t="s">
        <v>53</v>
      </c>
      <c r="I109" t="s">
        <v>30</v>
      </c>
      <c r="J109">
        <v>100</v>
      </c>
      <c r="K109">
        <v>526.9615</v>
      </c>
      <c r="L109" t="s">
        <v>25</v>
      </c>
      <c r="M109" t="s">
        <v>18</v>
      </c>
      <c r="N109">
        <v>1884</v>
      </c>
      <c r="O109">
        <v>9135877</v>
      </c>
      <c r="P109">
        <v>0.16900000000000001</v>
      </c>
      <c r="Q109" t="s">
        <v>23</v>
      </c>
      <c r="R109" t="s">
        <v>27</v>
      </c>
      <c r="S109" t="s">
        <v>132</v>
      </c>
    </row>
    <row r="110" spans="1:19" x14ac:dyDescent="0.3">
      <c r="A110" t="str">
        <f t="shared" si="1"/>
        <v>82FTS4_1_061025_15</v>
      </c>
      <c r="B110" t="s">
        <v>124</v>
      </c>
      <c r="C110">
        <v>7.95</v>
      </c>
      <c r="D110" t="s">
        <v>20</v>
      </c>
      <c r="E110" t="s">
        <v>64</v>
      </c>
      <c r="F110">
        <v>16</v>
      </c>
      <c r="G110" t="s">
        <v>22</v>
      </c>
      <c r="H110" t="s">
        <v>53</v>
      </c>
      <c r="I110" t="s">
        <v>30</v>
      </c>
      <c r="J110">
        <v>100</v>
      </c>
      <c r="K110">
        <v>526.9615</v>
      </c>
      <c r="L110" t="s">
        <v>25</v>
      </c>
      <c r="M110" t="s">
        <v>18</v>
      </c>
      <c r="N110">
        <v>2034</v>
      </c>
      <c r="O110">
        <v>9165078</v>
      </c>
      <c r="P110">
        <v>0.16900000000000001</v>
      </c>
      <c r="Q110" t="s">
        <v>23</v>
      </c>
      <c r="R110" t="s">
        <v>27</v>
      </c>
      <c r="S110" t="s">
        <v>133</v>
      </c>
    </row>
    <row r="111" spans="1:19" x14ac:dyDescent="0.3">
      <c r="A111" t="str">
        <f t="shared" si="1"/>
        <v>82FTS4_2_061025_16</v>
      </c>
      <c r="B111" t="s">
        <v>124</v>
      </c>
      <c r="C111">
        <v>7.95</v>
      </c>
      <c r="D111" t="s">
        <v>20</v>
      </c>
      <c r="E111" t="s">
        <v>65</v>
      </c>
      <c r="F111">
        <v>17</v>
      </c>
      <c r="G111" t="s">
        <v>22</v>
      </c>
      <c r="H111" t="s">
        <v>53</v>
      </c>
      <c r="I111" t="s">
        <v>30</v>
      </c>
      <c r="J111">
        <v>0</v>
      </c>
      <c r="K111">
        <v>526.9615</v>
      </c>
      <c r="L111" t="s">
        <v>25</v>
      </c>
      <c r="M111" t="s">
        <v>18</v>
      </c>
      <c r="N111">
        <v>117591</v>
      </c>
      <c r="O111">
        <v>4497349</v>
      </c>
      <c r="P111">
        <v>1.1399999999999999</v>
      </c>
      <c r="Q111" t="s">
        <v>23</v>
      </c>
      <c r="R111" t="s">
        <v>27</v>
      </c>
      <c r="S111" t="s">
        <v>129</v>
      </c>
    </row>
    <row r="112" spans="1:19" x14ac:dyDescent="0.3">
      <c r="A112" t="str">
        <f t="shared" si="1"/>
        <v>82FTS5_061025_17</v>
      </c>
      <c r="B112" t="s">
        <v>124</v>
      </c>
      <c r="C112">
        <v>7.95</v>
      </c>
      <c r="D112" t="s">
        <v>20</v>
      </c>
      <c r="E112" t="s">
        <v>67</v>
      </c>
      <c r="F112">
        <v>18</v>
      </c>
      <c r="G112" t="s">
        <v>22</v>
      </c>
      <c r="H112" t="s">
        <v>53</v>
      </c>
      <c r="I112" t="s">
        <v>30</v>
      </c>
      <c r="J112">
        <v>100</v>
      </c>
      <c r="K112">
        <v>526.9615</v>
      </c>
      <c r="L112" t="s">
        <v>25</v>
      </c>
      <c r="M112" t="s">
        <v>18</v>
      </c>
      <c r="N112">
        <v>3606</v>
      </c>
      <c r="O112">
        <v>9595130</v>
      </c>
      <c r="P112">
        <v>0.17499999999999999</v>
      </c>
      <c r="Q112" t="s">
        <v>23</v>
      </c>
      <c r="R112" t="s">
        <v>27</v>
      </c>
      <c r="S112" t="s">
        <v>134</v>
      </c>
    </row>
    <row r="113" spans="1:19" x14ac:dyDescent="0.3">
      <c r="A113" t="str">
        <f t="shared" si="1"/>
        <v>82FTS6_1_061025_18</v>
      </c>
      <c r="B113" t="s">
        <v>124</v>
      </c>
      <c r="C113">
        <v>7.95</v>
      </c>
      <c r="D113" t="s">
        <v>20</v>
      </c>
      <c r="E113" t="s">
        <v>68</v>
      </c>
      <c r="F113">
        <v>19</v>
      </c>
      <c r="G113" t="s">
        <v>22</v>
      </c>
      <c r="H113" t="s">
        <v>23</v>
      </c>
      <c r="I113" t="s">
        <v>24</v>
      </c>
      <c r="J113" t="s">
        <v>23</v>
      </c>
      <c r="K113">
        <v>526.9615</v>
      </c>
      <c r="L113" t="s">
        <v>25</v>
      </c>
      <c r="M113" t="s">
        <v>18</v>
      </c>
      <c r="N113" t="s">
        <v>26</v>
      </c>
      <c r="O113">
        <v>9180068</v>
      </c>
      <c r="P113" t="s">
        <v>26</v>
      </c>
      <c r="Q113" t="s">
        <v>23</v>
      </c>
      <c r="R113" t="s">
        <v>27</v>
      </c>
      <c r="S113" t="s">
        <v>18</v>
      </c>
    </row>
    <row r="114" spans="1:19" x14ac:dyDescent="0.3">
      <c r="A114" t="str">
        <f t="shared" si="1"/>
        <v>82FTS7_1_061025_19</v>
      </c>
      <c r="B114" t="s">
        <v>124</v>
      </c>
      <c r="C114">
        <v>7.95</v>
      </c>
      <c r="D114" t="s">
        <v>20</v>
      </c>
      <c r="E114" t="s">
        <v>69</v>
      </c>
      <c r="F114">
        <v>20</v>
      </c>
      <c r="G114" t="s">
        <v>22</v>
      </c>
      <c r="H114" t="s">
        <v>53</v>
      </c>
      <c r="I114" t="s">
        <v>30</v>
      </c>
      <c r="J114">
        <v>100</v>
      </c>
      <c r="K114">
        <v>526.9615</v>
      </c>
      <c r="L114" t="s">
        <v>25</v>
      </c>
      <c r="M114" t="s">
        <v>18</v>
      </c>
      <c r="N114">
        <v>20032</v>
      </c>
      <c r="O114">
        <v>8290061</v>
      </c>
      <c r="P114">
        <v>0.252</v>
      </c>
      <c r="Q114" t="s">
        <v>23</v>
      </c>
      <c r="R114" t="s">
        <v>27</v>
      </c>
      <c r="S114" t="s">
        <v>135</v>
      </c>
    </row>
    <row r="115" spans="1:19" x14ac:dyDescent="0.3">
      <c r="A115" t="str">
        <f t="shared" si="1"/>
        <v>82FTS7_2_061025_20</v>
      </c>
      <c r="B115" t="s">
        <v>124</v>
      </c>
      <c r="C115">
        <v>7.95</v>
      </c>
      <c r="D115" t="s">
        <v>20</v>
      </c>
      <c r="E115" t="s">
        <v>70</v>
      </c>
      <c r="F115">
        <v>21</v>
      </c>
      <c r="G115" t="s">
        <v>22</v>
      </c>
      <c r="H115" t="s">
        <v>53</v>
      </c>
      <c r="I115" t="s">
        <v>30</v>
      </c>
      <c r="J115">
        <v>100</v>
      </c>
      <c r="K115">
        <v>526.9615</v>
      </c>
      <c r="L115" t="s">
        <v>25</v>
      </c>
      <c r="M115" t="s">
        <v>18</v>
      </c>
      <c r="N115">
        <v>13901</v>
      </c>
      <c r="O115">
        <v>7612766</v>
      </c>
      <c r="P115">
        <v>0.22900000000000001</v>
      </c>
      <c r="Q115" t="s">
        <v>23</v>
      </c>
      <c r="R115" t="s">
        <v>27</v>
      </c>
      <c r="S115" t="s">
        <v>136</v>
      </c>
    </row>
    <row r="116" spans="1:19" x14ac:dyDescent="0.3">
      <c r="A116" t="str">
        <f t="shared" si="1"/>
        <v>82FTS8_061025_21</v>
      </c>
      <c r="B116" t="s">
        <v>124</v>
      </c>
      <c r="C116">
        <v>7.95</v>
      </c>
      <c r="D116" t="s">
        <v>20</v>
      </c>
      <c r="E116" t="s">
        <v>72</v>
      </c>
      <c r="F116">
        <v>22</v>
      </c>
      <c r="G116" t="s">
        <v>22</v>
      </c>
      <c r="H116" t="s">
        <v>53</v>
      </c>
      <c r="I116" t="s">
        <v>30</v>
      </c>
      <c r="J116">
        <v>100</v>
      </c>
      <c r="K116">
        <v>526.9615</v>
      </c>
      <c r="L116" t="s">
        <v>25</v>
      </c>
      <c r="M116" t="s">
        <v>18</v>
      </c>
      <c r="N116">
        <v>6631</v>
      </c>
      <c r="O116">
        <v>10149267</v>
      </c>
      <c r="P116">
        <v>0.186</v>
      </c>
      <c r="Q116" t="s">
        <v>23</v>
      </c>
      <c r="R116" t="s">
        <v>27</v>
      </c>
      <c r="S116" t="s">
        <v>133</v>
      </c>
    </row>
    <row r="117" spans="1:19" x14ac:dyDescent="0.3">
      <c r="A117" t="str">
        <f t="shared" si="1"/>
        <v>82FTSEluent_061025_22</v>
      </c>
      <c r="B117" t="s">
        <v>124</v>
      </c>
      <c r="C117">
        <v>7.95</v>
      </c>
      <c r="D117" t="s">
        <v>20</v>
      </c>
      <c r="E117" t="s">
        <v>73</v>
      </c>
      <c r="F117">
        <v>23</v>
      </c>
      <c r="G117" t="s">
        <v>22</v>
      </c>
      <c r="H117" t="s">
        <v>23</v>
      </c>
      <c r="I117" t="s">
        <v>24</v>
      </c>
      <c r="J117" t="s">
        <v>23</v>
      </c>
      <c r="K117">
        <v>526.9615</v>
      </c>
      <c r="L117" t="s">
        <v>25</v>
      </c>
      <c r="M117" t="s">
        <v>18</v>
      </c>
      <c r="N117" t="s">
        <v>26</v>
      </c>
      <c r="O117" t="s">
        <v>26</v>
      </c>
      <c r="P117" t="s">
        <v>26</v>
      </c>
      <c r="Q117" t="s">
        <v>23</v>
      </c>
      <c r="R117" t="s">
        <v>27</v>
      </c>
      <c r="S117" t="s">
        <v>18</v>
      </c>
    </row>
    <row r="118" spans="1:19" x14ac:dyDescent="0.3">
      <c r="A118" t="str">
        <f t="shared" si="1"/>
        <v>82FTSstd1_5x_061025_23</v>
      </c>
      <c r="B118" t="s">
        <v>124</v>
      </c>
      <c r="C118">
        <v>7.95</v>
      </c>
      <c r="D118" t="s">
        <v>20</v>
      </c>
      <c r="E118" t="s">
        <v>74</v>
      </c>
      <c r="F118">
        <v>24</v>
      </c>
      <c r="G118" t="s">
        <v>22</v>
      </c>
      <c r="H118" t="s">
        <v>53</v>
      </c>
      <c r="I118" t="s">
        <v>30</v>
      </c>
      <c r="J118">
        <v>0</v>
      </c>
      <c r="K118">
        <v>526.9615</v>
      </c>
      <c r="L118" t="s">
        <v>25</v>
      </c>
      <c r="M118" t="s">
        <v>18</v>
      </c>
      <c r="N118">
        <v>258493</v>
      </c>
      <c r="O118">
        <v>54453654</v>
      </c>
      <c r="P118">
        <v>0.33900000000000002</v>
      </c>
      <c r="Q118" t="s">
        <v>23</v>
      </c>
      <c r="R118" t="s">
        <v>27</v>
      </c>
      <c r="S118" t="s">
        <v>127</v>
      </c>
    </row>
    <row r="119" spans="1:19" x14ac:dyDescent="0.3">
      <c r="A119" t="str">
        <f t="shared" si="1"/>
        <v>82FTSstd1_061025_24</v>
      </c>
      <c r="B119" t="s">
        <v>124</v>
      </c>
      <c r="C119">
        <v>7.95</v>
      </c>
      <c r="D119" t="s">
        <v>20</v>
      </c>
      <c r="E119" t="s">
        <v>76</v>
      </c>
      <c r="F119">
        <v>25</v>
      </c>
      <c r="G119" t="s">
        <v>22</v>
      </c>
      <c r="H119" t="s">
        <v>53</v>
      </c>
      <c r="I119" t="s">
        <v>30</v>
      </c>
      <c r="J119">
        <v>0</v>
      </c>
      <c r="K119">
        <v>526.9615</v>
      </c>
      <c r="L119" t="s">
        <v>25</v>
      </c>
      <c r="M119" t="s">
        <v>18</v>
      </c>
      <c r="N119">
        <v>1055893</v>
      </c>
      <c r="O119">
        <v>56346289</v>
      </c>
      <c r="P119">
        <v>0.86299999999999999</v>
      </c>
      <c r="Q119" t="s">
        <v>23</v>
      </c>
      <c r="R119" t="s">
        <v>27</v>
      </c>
      <c r="S119" t="s">
        <v>137</v>
      </c>
    </row>
    <row r="120" spans="1:19" x14ac:dyDescent="0.3">
      <c r="A120" t="str">
        <f t="shared" si="1"/>
        <v>82FTSstd2_061025_25</v>
      </c>
      <c r="B120" t="s">
        <v>124</v>
      </c>
      <c r="C120">
        <v>7.95</v>
      </c>
      <c r="D120" t="s">
        <v>20</v>
      </c>
      <c r="E120" t="s">
        <v>78</v>
      </c>
      <c r="F120">
        <v>26</v>
      </c>
      <c r="G120" t="s">
        <v>22</v>
      </c>
      <c r="H120" t="s">
        <v>53</v>
      </c>
      <c r="I120" t="s">
        <v>30</v>
      </c>
      <c r="J120">
        <v>0</v>
      </c>
      <c r="K120">
        <v>526.9615</v>
      </c>
      <c r="L120" t="s">
        <v>25</v>
      </c>
      <c r="M120" t="s">
        <v>18</v>
      </c>
      <c r="N120">
        <v>5340246</v>
      </c>
      <c r="O120">
        <v>51678627</v>
      </c>
      <c r="P120">
        <v>4.0309999999999997</v>
      </c>
      <c r="Q120" t="s">
        <v>23</v>
      </c>
      <c r="R120" t="s">
        <v>27</v>
      </c>
      <c r="S120" t="s">
        <v>138</v>
      </c>
    </row>
    <row r="121" spans="1:19" x14ac:dyDescent="0.3">
      <c r="A121" t="str">
        <f t="shared" si="1"/>
        <v>82FTSstd3_061025_26</v>
      </c>
      <c r="B121" t="s">
        <v>124</v>
      </c>
      <c r="C121">
        <v>7.95</v>
      </c>
      <c r="D121" t="s">
        <v>20</v>
      </c>
      <c r="E121" t="s">
        <v>79</v>
      </c>
      <c r="F121">
        <v>27</v>
      </c>
      <c r="G121" t="s">
        <v>22</v>
      </c>
      <c r="H121" t="s">
        <v>53</v>
      </c>
      <c r="I121" t="s">
        <v>30</v>
      </c>
      <c r="J121">
        <v>0</v>
      </c>
      <c r="K121">
        <v>526.9615</v>
      </c>
      <c r="L121" t="s">
        <v>25</v>
      </c>
      <c r="M121" t="s">
        <v>18</v>
      </c>
      <c r="N121">
        <v>11368774</v>
      </c>
      <c r="O121">
        <v>53318230</v>
      </c>
      <c r="P121">
        <v>8.1470000000000002</v>
      </c>
      <c r="Q121" t="s">
        <v>23</v>
      </c>
      <c r="R121" t="s">
        <v>27</v>
      </c>
      <c r="S121" t="s">
        <v>139</v>
      </c>
    </row>
    <row r="122" spans="1:19" x14ac:dyDescent="0.3">
      <c r="A122" t="str">
        <f t="shared" si="1"/>
        <v>82FTSstd4_061025_27</v>
      </c>
      <c r="B122" t="s">
        <v>124</v>
      </c>
      <c r="C122">
        <v>7.95</v>
      </c>
      <c r="D122" t="s">
        <v>20</v>
      </c>
      <c r="E122" t="s">
        <v>80</v>
      </c>
      <c r="F122">
        <v>28</v>
      </c>
      <c r="G122" t="s">
        <v>22</v>
      </c>
      <c r="H122" t="s">
        <v>53</v>
      </c>
      <c r="I122" t="s">
        <v>30</v>
      </c>
      <c r="J122">
        <v>16</v>
      </c>
      <c r="K122">
        <v>526.9615</v>
      </c>
      <c r="L122" t="s">
        <v>25</v>
      </c>
      <c r="M122" t="s">
        <v>18</v>
      </c>
      <c r="N122">
        <v>21418838</v>
      </c>
      <c r="O122">
        <v>51034358</v>
      </c>
      <c r="P122">
        <v>15.88</v>
      </c>
      <c r="Q122" t="s">
        <v>23</v>
      </c>
      <c r="R122" t="s">
        <v>27</v>
      </c>
      <c r="S122" t="s">
        <v>137</v>
      </c>
    </row>
    <row r="123" spans="1:19" x14ac:dyDescent="0.3">
      <c r="A123" t="str">
        <f t="shared" si="1"/>
        <v>82FTSstd5_061025_28</v>
      </c>
      <c r="B123" t="s">
        <v>124</v>
      </c>
      <c r="C123">
        <v>7.95</v>
      </c>
      <c r="D123" t="s">
        <v>20</v>
      </c>
      <c r="E123" t="s">
        <v>82</v>
      </c>
      <c r="F123">
        <v>29</v>
      </c>
      <c r="G123" t="s">
        <v>22</v>
      </c>
      <c r="H123" t="s">
        <v>29</v>
      </c>
      <c r="I123" t="s">
        <v>30</v>
      </c>
      <c r="J123">
        <v>100</v>
      </c>
      <c r="K123">
        <v>526.9615</v>
      </c>
      <c r="L123" t="s">
        <v>25</v>
      </c>
      <c r="M123" t="s">
        <v>18</v>
      </c>
      <c r="N123">
        <v>43618423</v>
      </c>
      <c r="O123">
        <v>42474470</v>
      </c>
      <c r="P123">
        <v>38.622999999999998</v>
      </c>
      <c r="Q123" t="s">
        <v>23</v>
      </c>
      <c r="R123" t="s">
        <v>27</v>
      </c>
      <c r="S123" t="s">
        <v>140</v>
      </c>
    </row>
    <row r="124" spans="1:19" x14ac:dyDescent="0.3">
      <c r="A124" t="str">
        <f t="shared" si="1"/>
        <v>82FTSstd6_061025_29</v>
      </c>
      <c r="B124" t="s">
        <v>124</v>
      </c>
      <c r="C124">
        <v>7.95</v>
      </c>
      <c r="D124" t="s">
        <v>20</v>
      </c>
      <c r="E124" t="s">
        <v>84</v>
      </c>
      <c r="F124">
        <v>30</v>
      </c>
      <c r="G124" t="s">
        <v>22</v>
      </c>
      <c r="H124" t="s">
        <v>29</v>
      </c>
      <c r="I124" t="s">
        <v>30</v>
      </c>
      <c r="J124">
        <v>100</v>
      </c>
      <c r="K124">
        <v>526.9615</v>
      </c>
      <c r="L124" t="s">
        <v>25</v>
      </c>
      <c r="M124" t="s">
        <v>18</v>
      </c>
      <c r="N124">
        <v>78940341</v>
      </c>
      <c r="O124">
        <v>36725130</v>
      </c>
      <c r="P124">
        <v>80.667000000000002</v>
      </c>
      <c r="Q124" t="s">
        <v>23</v>
      </c>
      <c r="R124" t="s">
        <v>27</v>
      </c>
      <c r="S124" t="s">
        <v>140</v>
      </c>
    </row>
    <row r="125" spans="1:19" x14ac:dyDescent="0.3">
      <c r="A125" t="str">
        <f t="shared" si="1"/>
        <v>82FTSEluent_061025_30</v>
      </c>
      <c r="B125" t="s">
        <v>124</v>
      </c>
      <c r="C125">
        <v>7.95</v>
      </c>
      <c r="D125" t="s">
        <v>20</v>
      </c>
      <c r="E125" t="s">
        <v>85</v>
      </c>
      <c r="F125">
        <v>31</v>
      </c>
      <c r="G125" t="s">
        <v>22</v>
      </c>
      <c r="H125" t="s">
        <v>53</v>
      </c>
      <c r="I125" t="s">
        <v>30</v>
      </c>
      <c r="J125">
        <v>100</v>
      </c>
      <c r="K125">
        <v>526.9615</v>
      </c>
      <c r="L125" t="s">
        <v>25</v>
      </c>
      <c r="M125" t="s">
        <v>18</v>
      </c>
      <c r="N125">
        <v>14071</v>
      </c>
      <c r="O125">
        <v>10222</v>
      </c>
      <c r="P125">
        <v>51.716999999999999</v>
      </c>
      <c r="Q125" t="s">
        <v>23</v>
      </c>
      <c r="R125" t="s">
        <v>27</v>
      </c>
      <c r="S125" t="s">
        <v>141</v>
      </c>
    </row>
    <row r="126" spans="1:19" x14ac:dyDescent="0.3">
      <c r="A126" t="str">
        <f t="shared" si="1"/>
        <v>9ClPF3ONSEluent_061025_01</v>
      </c>
      <c r="B126" t="s">
        <v>142</v>
      </c>
      <c r="C126">
        <v>7.8</v>
      </c>
      <c r="D126" t="s">
        <v>20</v>
      </c>
      <c r="E126" t="s">
        <v>21</v>
      </c>
      <c r="F126">
        <v>1</v>
      </c>
      <c r="G126" t="s">
        <v>22</v>
      </c>
      <c r="H126" t="s">
        <v>23</v>
      </c>
      <c r="I126" t="s">
        <v>24</v>
      </c>
      <c r="J126" t="s">
        <v>23</v>
      </c>
      <c r="K126">
        <v>530.89559999999994</v>
      </c>
      <c r="L126" t="s">
        <v>25</v>
      </c>
      <c r="M126" t="s">
        <v>18</v>
      </c>
      <c r="N126" t="s">
        <v>26</v>
      </c>
      <c r="O126" t="s">
        <v>26</v>
      </c>
      <c r="P126" t="s">
        <v>26</v>
      </c>
      <c r="Q126" t="s">
        <v>23</v>
      </c>
      <c r="R126" t="s">
        <v>27</v>
      </c>
      <c r="S126" t="s">
        <v>18</v>
      </c>
    </row>
    <row r="127" spans="1:19" x14ac:dyDescent="0.3">
      <c r="A127" t="str">
        <f t="shared" si="1"/>
        <v>9ClPF3ONSstd1_5x_061025_02</v>
      </c>
      <c r="B127" t="s">
        <v>142</v>
      </c>
      <c r="C127">
        <v>7.8</v>
      </c>
      <c r="D127" t="s">
        <v>20</v>
      </c>
      <c r="E127" t="s">
        <v>28</v>
      </c>
      <c r="F127">
        <v>2</v>
      </c>
      <c r="G127" t="s">
        <v>22</v>
      </c>
      <c r="H127" t="s">
        <v>29</v>
      </c>
      <c r="I127" t="s">
        <v>30</v>
      </c>
      <c r="J127">
        <v>100</v>
      </c>
      <c r="K127">
        <v>530.89559999999994</v>
      </c>
      <c r="L127" t="s">
        <v>31</v>
      </c>
      <c r="M127" t="s">
        <v>32</v>
      </c>
      <c r="N127">
        <v>1292242</v>
      </c>
      <c r="O127">
        <v>3770908</v>
      </c>
      <c r="P127">
        <v>0.2</v>
      </c>
      <c r="Q127">
        <v>0.2</v>
      </c>
      <c r="R127" t="s">
        <v>27</v>
      </c>
      <c r="S127" t="s">
        <v>143</v>
      </c>
    </row>
    <row r="128" spans="1:19" x14ac:dyDescent="0.3">
      <c r="A128" t="str">
        <f t="shared" si="1"/>
        <v>9ClPF3ONSstd1_061025_03</v>
      </c>
      <c r="B128" t="s">
        <v>142</v>
      </c>
      <c r="C128">
        <v>7.8</v>
      </c>
      <c r="D128" t="s">
        <v>20</v>
      </c>
      <c r="E128" t="s">
        <v>34</v>
      </c>
      <c r="F128">
        <v>3</v>
      </c>
      <c r="G128" t="s">
        <v>22</v>
      </c>
      <c r="H128" t="s">
        <v>29</v>
      </c>
      <c r="I128" t="s">
        <v>30</v>
      </c>
      <c r="J128">
        <v>100</v>
      </c>
      <c r="K128">
        <v>530.89559999999994</v>
      </c>
      <c r="L128" t="s">
        <v>31</v>
      </c>
      <c r="M128" t="s">
        <v>35</v>
      </c>
      <c r="N128">
        <v>5155237</v>
      </c>
      <c r="O128">
        <v>3986424</v>
      </c>
      <c r="P128">
        <v>0.71899999999999997</v>
      </c>
      <c r="Q128">
        <v>0.8</v>
      </c>
      <c r="R128" t="s">
        <v>27</v>
      </c>
      <c r="S128" t="s">
        <v>144</v>
      </c>
    </row>
    <row r="129" spans="1:19" x14ac:dyDescent="0.3">
      <c r="A129" t="str">
        <f t="shared" si="1"/>
        <v>9ClPF3ONSstd2_061025_04</v>
      </c>
      <c r="B129" t="s">
        <v>142</v>
      </c>
      <c r="C129">
        <v>7.8</v>
      </c>
      <c r="D129" t="s">
        <v>20</v>
      </c>
      <c r="E129" t="s">
        <v>37</v>
      </c>
      <c r="F129">
        <v>4</v>
      </c>
      <c r="G129" t="s">
        <v>22</v>
      </c>
      <c r="H129" t="s">
        <v>29</v>
      </c>
      <c r="I129" t="s">
        <v>30</v>
      </c>
      <c r="J129">
        <v>100</v>
      </c>
      <c r="K129">
        <v>530.89559999999994</v>
      </c>
      <c r="L129" t="s">
        <v>31</v>
      </c>
      <c r="M129" t="s">
        <v>38</v>
      </c>
      <c r="N129">
        <v>26774643</v>
      </c>
      <c r="O129">
        <v>3622964</v>
      </c>
      <c r="P129">
        <v>4.0469999999999997</v>
      </c>
      <c r="Q129">
        <v>3.8</v>
      </c>
      <c r="R129" t="s">
        <v>27</v>
      </c>
      <c r="S129" t="s">
        <v>145</v>
      </c>
    </row>
    <row r="130" spans="1:19" x14ac:dyDescent="0.3">
      <c r="A130" t="str">
        <f t="shared" si="1"/>
        <v>9ClPF3ONSstd3_061025_05</v>
      </c>
      <c r="B130" t="s">
        <v>142</v>
      </c>
      <c r="C130">
        <v>7.8</v>
      </c>
      <c r="D130" t="s">
        <v>20</v>
      </c>
      <c r="E130" t="s">
        <v>40</v>
      </c>
      <c r="F130">
        <v>5</v>
      </c>
      <c r="G130" t="s">
        <v>22</v>
      </c>
      <c r="H130" t="s">
        <v>29</v>
      </c>
      <c r="I130" t="s">
        <v>30</v>
      </c>
      <c r="J130">
        <v>100</v>
      </c>
      <c r="K130">
        <v>530.89559999999994</v>
      </c>
      <c r="L130" t="s">
        <v>31</v>
      </c>
      <c r="M130" t="s">
        <v>41</v>
      </c>
      <c r="N130">
        <v>58490526</v>
      </c>
      <c r="O130">
        <v>3891077</v>
      </c>
      <c r="P130">
        <v>8.218</v>
      </c>
      <c r="Q130">
        <v>7.6</v>
      </c>
      <c r="R130" t="s">
        <v>27</v>
      </c>
      <c r="S130" t="s">
        <v>146</v>
      </c>
    </row>
    <row r="131" spans="1:19" x14ac:dyDescent="0.3">
      <c r="A131" t="str">
        <f t="shared" ref="A131:A194" si="2">CONCATENATE(B131,E131)</f>
        <v>9ClPF3ONSstd4_061025_06</v>
      </c>
      <c r="B131" t="s">
        <v>142</v>
      </c>
      <c r="C131">
        <v>7.8</v>
      </c>
      <c r="D131" t="s">
        <v>20</v>
      </c>
      <c r="E131" t="s">
        <v>43</v>
      </c>
      <c r="F131">
        <v>6</v>
      </c>
      <c r="G131" t="s">
        <v>22</v>
      </c>
      <c r="H131" t="s">
        <v>29</v>
      </c>
      <c r="I131" t="s">
        <v>30</v>
      </c>
      <c r="J131">
        <v>100</v>
      </c>
      <c r="K131">
        <v>530.89559999999994</v>
      </c>
      <c r="L131" t="s">
        <v>31</v>
      </c>
      <c r="M131" t="s">
        <v>44</v>
      </c>
      <c r="N131">
        <v>108277461</v>
      </c>
      <c r="O131">
        <v>3641211</v>
      </c>
      <c r="P131">
        <v>16.245999999999999</v>
      </c>
      <c r="Q131">
        <v>15.9</v>
      </c>
      <c r="R131" t="s">
        <v>27</v>
      </c>
      <c r="S131" t="s">
        <v>144</v>
      </c>
    </row>
    <row r="132" spans="1:19" x14ac:dyDescent="0.3">
      <c r="A132" t="str">
        <f t="shared" si="2"/>
        <v>9ClPF3ONSstd5_061025_07</v>
      </c>
      <c r="B132" t="s">
        <v>142</v>
      </c>
      <c r="C132">
        <v>7.8</v>
      </c>
      <c r="D132" t="s">
        <v>20</v>
      </c>
      <c r="E132" t="s">
        <v>46</v>
      </c>
      <c r="F132">
        <v>7</v>
      </c>
      <c r="G132" t="s">
        <v>22</v>
      </c>
      <c r="H132" t="s">
        <v>29</v>
      </c>
      <c r="I132" t="s">
        <v>30</v>
      </c>
      <c r="J132">
        <v>100</v>
      </c>
      <c r="K132">
        <v>530.89559999999994</v>
      </c>
      <c r="L132" t="s">
        <v>31</v>
      </c>
      <c r="M132" t="s">
        <v>47</v>
      </c>
      <c r="N132">
        <v>254089745</v>
      </c>
      <c r="O132">
        <v>3669863</v>
      </c>
      <c r="P132">
        <v>37.808999999999997</v>
      </c>
      <c r="Q132">
        <v>39.799999999999997</v>
      </c>
      <c r="R132" t="s">
        <v>27</v>
      </c>
      <c r="S132" t="s">
        <v>147</v>
      </c>
    </row>
    <row r="133" spans="1:19" x14ac:dyDescent="0.3">
      <c r="A133" t="str">
        <f t="shared" si="2"/>
        <v>9ClPF3ONSstd6_061025_08</v>
      </c>
      <c r="B133" t="s">
        <v>142</v>
      </c>
      <c r="C133">
        <v>7.8</v>
      </c>
      <c r="D133" t="s">
        <v>20</v>
      </c>
      <c r="E133" t="s">
        <v>49</v>
      </c>
      <c r="F133">
        <v>8</v>
      </c>
      <c r="G133" t="s">
        <v>22</v>
      </c>
      <c r="H133" t="s">
        <v>29</v>
      </c>
      <c r="I133" t="s">
        <v>30</v>
      </c>
      <c r="J133">
        <v>100</v>
      </c>
      <c r="K133">
        <v>530.89559999999994</v>
      </c>
      <c r="L133" t="s">
        <v>31</v>
      </c>
      <c r="M133" t="s">
        <v>50</v>
      </c>
      <c r="N133">
        <v>427439912</v>
      </c>
      <c r="O133">
        <v>2918574</v>
      </c>
      <c r="P133">
        <v>79.962000000000003</v>
      </c>
      <c r="Q133">
        <v>79.099999999999994</v>
      </c>
      <c r="R133" t="s">
        <v>27</v>
      </c>
      <c r="S133" t="s">
        <v>148</v>
      </c>
    </row>
    <row r="134" spans="1:19" x14ac:dyDescent="0.3">
      <c r="A134" t="str">
        <f t="shared" si="2"/>
        <v>9ClPF3ONSEluent_061025_09</v>
      </c>
      <c r="B134" t="s">
        <v>142</v>
      </c>
      <c r="C134">
        <v>7.8</v>
      </c>
      <c r="D134" t="s">
        <v>20</v>
      </c>
      <c r="E134" t="s">
        <v>52</v>
      </c>
      <c r="F134">
        <v>9</v>
      </c>
      <c r="G134" t="s">
        <v>22</v>
      </c>
      <c r="H134" t="s">
        <v>53</v>
      </c>
      <c r="I134" t="s">
        <v>30</v>
      </c>
      <c r="J134">
        <v>82</v>
      </c>
      <c r="K134">
        <v>530.89559999999994</v>
      </c>
      <c r="L134" t="s">
        <v>25</v>
      </c>
      <c r="M134" t="s">
        <v>18</v>
      </c>
      <c r="N134">
        <v>63247</v>
      </c>
      <c r="O134" t="s">
        <v>26</v>
      </c>
      <c r="P134" t="s">
        <v>23</v>
      </c>
      <c r="Q134" t="s">
        <v>23</v>
      </c>
      <c r="R134" t="s">
        <v>27</v>
      </c>
      <c r="S134" t="s">
        <v>149</v>
      </c>
    </row>
    <row r="135" spans="1:19" x14ac:dyDescent="0.3">
      <c r="A135" t="str">
        <f t="shared" si="2"/>
        <v>9ClPF3ONSstdIS_061025_10</v>
      </c>
      <c r="B135" t="s">
        <v>142</v>
      </c>
      <c r="C135">
        <v>7.8</v>
      </c>
      <c r="D135" t="s">
        <v>20</v>
      </c>
      <c r="E135" t="s">
        <v>55</v>
      </c>
      <c r="F135">
        <v>10</v>
      </c>
      <c r="G135" t="s">
        <v>22</v>
      </c>
      <c r="H135" t="s">
        <v>53</v>
      </c>
      <c r="I135" t="s">
        <v>30</v>
      </c>
      <c r="J135">
        <v>0</v>
      </c>
      <c r="K135">
        <v>530.89559999999994</v>
      </c>
      <c r="L135" t="s">
        <v>25</v>
      </c>
      <c r="M135" t="s">
        <v>18</v>
      </c>
      <c r="N135">
        <v>3937</v>
      </c>
      <c r="O135">
        <v>3434995</v>
      </c>
      <c r="P135">
        <v>1.2999999999999999E-2</v>
      </c>
      <c r="Q135" t="s">
        <v>23</v>
      </c>
      <c r="R135" t="s">
        <v>27</v>
      </c>
      <c r="S135" t="s">
        <v>150</v>
      </c>
    </row>
    <row r="136" spans="1:19" x14ac:dyDescent="0.3">
      <c r="A136" t="str">
        <f t="shared" si="2"/>
        <v>9ClPF3ONSBLV_061025_11</v>
      </c>
      <c r="B136" t="s">
        <v>142</v>
      </c>
      <c r="C136">
        <v>7.8</v>
      </c>
      <c r="D136" t="s">
        <v>20</v>
      </c>
      <c r="E136" t="s">
        <v>57</v>
      </c>
      <c r="F136">
        <v>11</v>
      </c>
      <c r="G136" t="s">
        <v>22</v>
      </c>
      <c r="H136" t="s">
        <v>23</v>
      </c>
      <c r="I136" t="s">
        <v>24</v>
      </c>
      <c r="J136" t="s">
        <v>23</v>
      </c>
      <c r="K136">
        <v>530.89559999999994</v>
      </c>
      <c r="L136" t="s">
        <v>25</v>
      </c>
      <c r="M136" t="s">
        <v>18</v>
      </c>
      <c r="N136" t="s">
        <v>26</v>
      </c>
      <c r="O136">
        <v>1113</v>
      </c>
      <c r="P136" t="s">
        <v>26</v>
      </c>
      <c r="Q136" t="s">
        <v>23</v>
      </c>
      <c r="R136" t="s">
        <v>27</v>
      </c>
      <c r="S136" t="s">
        <v>18</v>
      </c>
    </row>
    <row r="137" spans="1:19" x14ac:dyDescent="0.3">
      <c r="A137" t="str">
        <f t="shared" si="2"/>
        <v>9ClPF3ONSBLM_061025_12</v>
      </c>
      <c r="B137" t="s">
        <v>142</v>
      </c>
      <c r="C137">
        <v>7.8</v>
      </c>
      <c r="D137" t="s">
        <v>20</v>
      </c>
      <c r="E137" t="s">
        <v>59</v>
      </c>
      <c r="F137">
        <v>12</v>
      </c>
      <c r="G137" t="s">
        <v>22</v>
      </c>
      <c r="H137" t="s">
        <v>53</v>
      </c>
      <c r="I137" t="s">
        <v>30</v>
      </c>
      <c r="J137">
        <v>0</v>
      </c>
      <c r="K137">
        <v>530.89559999999994</v>
      </c>
      <c r="L137" t="s">
        <v>25</v>
      </c>
      <c r="M137" t="s">
        <v>18</v>
      </c>
      <c r="N137">
        <v>2214</v>
      </c>
      <c r="O137">
        <v>202998</v>
      </c>
      <c r="P137">
        <v>1.9E-2</v>
      </c>
      <c r="Q137" t="s">
        <v>23</v>
      </c>
      <c r="R137" t="s">
        <v>27</v>
      </c>
      <c r="S137" t="s">
        <v>151</v>
      </c>
    </row>
    <row r="138" spans="1:19" x14ac:dyDescent="0.3">
      <c r="A138" t="str">
        <f t="shared" si="2"/>
        <v>9ClPF3ONSLFA_061025_13</v>
      </c>
      <c r="B138" t="s">
        <v>142</v>
      </c>
      <c r="C138">
        <v>7.8</v>
      </c>
      <c r="D138" t="s">
        <v>20</v>
      </c>
      <c r="E138" t="s">
        <v>61</v>
      </c>
      <c r="F138">
        <v>13</v>
      </c>
      <c r="G138" t="s">
        <v>22</v>
      </c>
      <c r="H138" t="s">
        <v>23</v>
      </c>
      <c r="I138" t="s">
        <v>24</v>
      </c>
      <c r="J138" t="s">
        <v>23</v>
      </c>
      <c r="K138">
        <v>530.89559999999994</v>
      </c>
      <c r="L138" t="s">
        <v>25</v>
      </c>
      <c r="M138" t="s">
        <v>18</v>
      </c>
      <c r="N138" t="s">
        <v>26</v>
      </c>
      <c r="O138">
        <v>305856</v>
      </c>
      <c r="P138" t="s">
        <v>26</v>
      </c>
      <c r="Q138" t="s">
        <v>23</v>
      </c>
      <c r="R138" t="s">
        <v>27</v>
      </c>
      <c r="S138" t="s">
        <v>18</v>
      </c>
    </row>
    <row r="139" spans="1:19" x14ac:dyDescent="0.3">
      <c r="A139" t="str">
        <f t="shared" si="2"/>
        <v>9ClPF3ONS1M_061025_14</v>
      </c>
      <c r="B139" t="s">
        <v>142</v>
      </c>
      <c r="C139">
        <v>7.8</v>
      </c>
      <c r="D139" t="s">
        <v>20</v>
      </c>
      <c r="E139" t="s">
        <v>62</v>
      </c>
      <c r="F139">
        <v>14</v>
      </c>
      <c r="G139" t="s">
        <v>22</v>
      </c>
      <c r="H139" t="s">
        <v>23</v>
      </c>
      <c r="I139" t="s">
        <v>24</v>
      </c>
      <c r="J139" t="s">
        <v>23</v>
      </c>
      <c r="K139">
        <v>530.89559999999994</v>
      </c>
      <c r="L139" t="s">
        <v>25</v>
      </c>
      <c r="M139" t="s">
        <v>18</v>
      </c>
      <c r="N139" t="s">
        <v>26</v>
      </c>
      <c r="O139">
        <v>543217</v>
      </c>
      <c r="P139" t="s">
        <v>26</v>
      </c>
      <c r="Q139" t="s">
        <v>23</v>
      </c>
      <c r="R139" t="s">
        <v>27</v>
      </c>
      <c r="S139" t="s">
        <v>18</v>
      </c>
    </row>
    <row r="140" spans="1:19" x14ac:dyDescent="0.3">
      <c r="A140" t="str">
        <f t="shared" si="2"/>
        <v>9ClPF3ONS2M_061025_14b</v>
      </c>
      <c r="B140" t="s">
        <v>142</v>
      </c>
      <c r="C140">
        <v>7.8</v>
      </c>
      <c r="D140" t="s">
        <v>20</v>
      </c>
      <c r="E140" t="s">
        <v>63</v>
      </c>
      <c r="F140">
        <v>15</v>
      </c>
      <c r="G140" t="s">
        <v>22</v>
      </c>
      <c r="H140" t="s">
        <v>23</v>
      </c>
      <c r="I140" t="s">
        <v>24</v>
      </c>
      <c r="J140" t="s">
        <v>23</v>
      </c>
      <c r="K140">
        <v>530.89559999999994</v>
      </c>
      <c r="L140" t="s">
        <v>25</v>
      </c>
      <c r="M140" t="s">
        <v>18</v>
      </c>
      <c r="N140" t="s">
        <v>26</v>
      </c>
      <c r="O140">
        <v>460226</v>
      </c>
      <c r="P140" t="s">
        <v>26</v>
      </c>
      <c r="Q140" t="s">
        <v>23</v>
      </c>
      <c r="R140" t="s">
        <v>27</v>
      </c>
      <c r="S140" t="s">
        <v>18</v>
      </c>
    </row>
    <row r="141" spans="1:19" x14ac:dyDescent="0.3">
      <c r="A141" t="str">
        <f t="shared" si="2"/>
        <v>9ClPF3ONS4_1_061025_15</v>
      </c>
      <c r="B141" t="s">
        <v>142</v>
      </c>
      <c r="C141">
        <v>7.8</v>
      </c>
      <c r="D141" t="s">
        <v>20</v>
      </c>
      <c r="E141" t="s">
        <v>64</v>
      </c>
      <c r="F141">
        <v>16</v>
      </c>
      <c r="G141" t="s">
        <v>22</v>
      </c>
      <c r="H141" t="s">
        <v>23</v>
      </c>
      <c r="I141" t="s">
        <v>24</v>
      </c>
      <c r="J141" t="s">
        <v>23</v>
      </c>
      <c r="K141">
        <v>530.89559999999994</v>
      </c>
      <c r="L141" t="s">
        <v>25</v>
      </c>
      <c r="M141" t="s">
        <v>18</v>
      </c>
      <c r="N141" t="s">
        <v>26</v>
      </c>
      <c r="O141">
        <v>436428</v>
      </c>
      <c r="P141" t="s">
        <v>26</v>
      </c>
      <c r="Q141" t="s">
        <v>23</v>
      </c>
      <c r="R141" t="s">
        <v>27</v>
      </c>
      <c r="S141" t="s">
        <v>18</v>
      </c>
    </row>
    <row r="142" spans="1:19" x14ac:dyDescent="0.3">
      <c r="A142" t="str">
        <f t="shared" si="2"/>
        <v>9ClPF3ONS4_2_061025_16</v>
      </c>
      <c r="B142" t="s">
        <v>142</v>
      </c>
      <c r="C142">
        <v>7.8</v>
      </c>
      <c r="D142" t="s">
        <v>20</v>
      </c>
      <c r="E142" t="s">
        <v>65</v>
      </c>
      <c r="F142">
        <v>17</v>
      </c>
      <c r="G142" t="s">
        <v>22</v>
      </c>
      <c r="H142" t="s">
        <v>29</v>
      </c>
      <c r="I142" t="s">
        <v>30</v>
      </c>
      <c r="J142">
        <v>100</v>
      </c>
      <c r="K142">
        <v>530.89559999999994</v>
      </c>
      <c r="L142" t="s">
        <v>25</v>
      </c>
      <c r="M142" t="s">
        <v>18</v>
      </c>
      <c r="N142">
        <v>356305</v>
      </c>
      <c r="O142">
        <v>412216</v>
      </c>
      <c r="P142">
        <v>0.48399999999999999</v>
      </c>
      <c r="Q142" t="s">
        <v>23</v>
      </c>
      <c r="R142" t="s">
        <v>27</v>
      </c>
      <c r="S142" t="s">
        <v>152</v>
      </c>
    </row>
    <row r="143" spans="1:19" x14ac:dyDescent="0.3">
      <c r="A143" t="str">
        <f t="shared" si="2"/>
        <v>9ClPF3ONS5_061025_17</v>
      </c>
      <c r="B143" t="s">
        <v>142</v>
      </c>
      <c r="C143">
        <v>7.8</v>
      </c>
      <c r="D143" t="s">
        <v>20</v>
      </c>
      <c r="E143" t="s">
        <v>67</v>
      </c>
      <c r="F143">
        <v>18</v>
      </c>
      <c r="G143" t="s">
        <v>22</v>
      </c>
      <c r="H143" t="s">
        <v>53</v>
      </c>
      <c r="I143" t="s">
        <v>30</v>
      </c>
      <c r="J143">
        <v>0</v>
      </c>
      <c r="K143">
        <v>530.89559999999994</v>
      </c>
      <c r="L143" t="s">
        <v>25</v>
      </c>
      <c r="M143" t="s">
        <v>18</v>
      </c>
      <c r="N143">
        <v>1971</v>
      </c>
      <c r="O143">
        <v>444134</v>
      </c>
      <c r="P143">
        <v>1.4999999999999999E-2</v>
      </c>
      <c r="Q143" t="s">
        <v>23</v>
      </c>
      <c r="R143" t="s">
        <v>27</v>
      </c>
      <c r="S143" t="s">
        <v>143</v>
      </c>
    </row>
    <row r="144" spans="1:19" x14ac:dyDescent="0.3">
      <c r="A144" t="str">
        <f t="shared" si="2"/>
        <v>9ClPF3ONS6_1_061025_18</v>
      </c>
      <c r="B144" t="s">
        <v>142</v>
      </c>
      <c r="C144">
        <v>7.8</v>
      </c>
      <c r="D144" t="s">
        <v>20</v>
      </c>
      <c r="E144" t="s">
        <v>68</v>
      </c>
      <c r="F144">
        <v>19</v>
      </c>
      <c r="G144" t="s">
        <v>22</v>
      </c>
      <c r="H144" t="s">
        <v>23</v>
      </c>
      <c r="I144" t="s">
        <v>24</v>
      </c>
      <c r="J144" t="s">
        <v>23</v>
      </c>
      <c r="K144">
        <v>530.89559999999994</v>
      </c>
      <c r="L144" t="s">
        <v>25</v>
      </c>
      <c r="M144" t="s">
        <v>18</v>
      </c>
      <c r="N144" t="s">
        <v>26</v>
      </c>
      <c r="O144">
        <v>534273</v>
      </c>
      <c r="P144" t="s">
        <v>26</v>
      </c>
      <c r="Q144" t="s">
        <v>23</v>
      </c>
      <c r="R144" t="s">
        <v>27</v>
      </c>
      <c r="S144" t="s">
        <v>18</v>
      </c>
    </row>
    <row r="145" spans="1:19" x14ac:dyDescent="0.3">
      <c r="A145" t="str">
        <f t="shared" si="2"/>
        <v>9ClPF3ONS7_1_061025_19</v>
      </c>
      <c r="B145" t="s">
        <v>142</v>
      </c>
      <c r="C145">
        <v>7.8</v>
      </c>
      <c r="D145" t="s">
        <v>20</v>
      </c>
      <c r="E145" t="s">
        <v>69</v>
      </c>
      <c r="F145">
        <v>20</v>
      </c>
      <c r="G145" t="s">
        <v>22</v>
      </c>
      <c r="H145" t="s">
        <v>29</v>
      </c>
      <c r="I145" t="s">
        <v>30</v>
      </c>
      <c r="J145">
        <v>100</v>
      </c>
      <c r="K145">
        <v>530.89559999999994</v>
      </c>
      <c r="L145" t="s">
        <v>25</v>
      </c>
      <c r="M145" t="s">
        <v>18</v>
      </c>
      <c r="N145">
        <v>49201</v>
      </c>
      <c r="O145">
        <v>419217</v>
      </c>
      <c r="P145">
        <v>7.6999999999999999E-2</v>
      </c>
      <c r="Q145" t="s">
        <v>23</v>
      </c>
      <c r="R145" t="s">
        <v>27</v>
      </c>
      <c r="S145" t="s">
        <v>153</v>
      </c>
    </row>
    <row r="146" spans="1:19" x14ac:dyDescent="0.3">
      <c r="A146" t="str">
        <f t="shared" si="2"/>
        <v>9ClPF3ONS7_2_061025_20</v>
      </c>
      <c r="B146" t="s">
        <v>142</v>
      </c>
      <c r="C146">
        <v>7.8</v>
      </c>
      <c r="D146" t="s">
        <v>20</v>
      </c>
      <c r="E146" t="s">
        <v>70</v>
      </c>
      <c r="F146">
        <v>21</v>
      </c>
      <c r="G146" t="s">
        <v>22</v>
      </c>
      <c r="H146" t="s">
        <v>29</v>
      </c>
      <c r="I146" t="s">
        <v>30</v>
      </c>
      <c r="J146">
        <v>100</v>
      </c>
      <c r="K146">
        <v>530.89559999999994</v>
      </c>
      <c r="L146" t="s">
        <v>25</v>
      </c>
      <c r="M146" t="s">
        <v>18</v>
      </c>
      <c r="N146">
        <v>51954</v>
      </c>
      <c r="O146">
        <v>381880</v>
      </c>
      <c r="P146">
        <v>8.6999999999999994E-2</v>
      </c>
      <c r="Q146" t="s">
        <v>23</v>
      </c>
      <c r="R146" t="s">
        <v>27</v>
      </c>
      <c r="S146" t="s">
        <v>154</v>
      </c>
    </row>
    <row r="147" spans="1:19" x14ac:dyDescent="0.3">
      <c r="A147" t="str">
        <f t="shared" si="2"/>
        <v>9ClPF3ONS8_061025_21</v>
      </c>
      <c r="B147" t="s">
        <v>142</v>
      </c>
      <c r="C147">
        <v>7.8</v>
      </c>
      <c r="D147" t="s">
        <v>20</v>
      </c>
      <c r="E147" t="s">
        <v>72</v>
      </c>
      <c r="F147">
        <v>22</v>
      </c>
      <c r="G147" t="s">
        <v>22</v>
      </c>
      <c r="H147" t="s">
        <v>53</v>
      </c>
      <c r="I147" t="s">
        <v>30</v>
      </c>
      <c r="J147">
        <v>0</v>
      </c>
      <c r="K147">
        <v>530.89559999999994</v>
      </c>
      <c r="L147" t="s">
        <v>25</v>
      </c>
      <c r="M147" t="s">
        <v>18</v>
      </c>
      <c r="N147">
        <v>6651</v>
      </c>
      <c r="O147">
        <v>596394</v>
      </c>
      <c r="P147">
        <v>1.9E-2</v>
      </c>
      <c r="Q147" t="s">
        <v>23</v>
      </c>
      <c r="R147" t="s">
        <v>27</v>
      </c>
      <c r="S147" t="s">
        <v>147</v>
      </c>
    </row>
    <row r="148" spans="1:19" x14ac:dyDescent="0.3">
      <c r="A148" t="str">
        <f t="shared" si="2"/>
        <v>9ClPF3ONSEluent_061025_22</v>
      </c>
      <c r="B148" t="s">
        <v>142</v>
      </c>
      <c r="C148">
        <v>7.8</v>
      </c>
      <c r="D148" t="s">
        <v>20</v>
      </c>
      <c r="E148" t="s">
        <v>73</v>
      </c>
      <c r="F148">
        <v>23</v>
      </c>
      <c r="G148" t="s">
        <v>22</v>
      </c>
      <c r="H148" t="s">
        <v>23</v>
      </c>
      <c r="I148" t="s">
        <v>24</v>
      </c>
      <c r="J148" t="s">
        <v>23</v>
      </c>
      <c r="K148">
        <v>530.89559999999994</v>
      </c>
      <c r="L148" t="s">
        <v>25</v>
      </c>
      <c r="M148" t="s">
        <v>18</v>
      </c>
      <c r="N148" t="s">
        <v>26</v>
      </c>
      <c r="O148" t="s">
        <v>26</v>
      </c>
      <c r="P148" t="s">
        <v>26</v>
      </c>
      <c r="Q148" t="s">
        <v>23</v>
      </c>
      <c r="R148" t="s">
        <v>27</v>
      </c>
      <c r="S148" t="s">
        <v>18</v>
      </c>
    </row>
    <row r="149" spans="1:19" x14ac:dyDescent="0.3">
      <c r="A149" t="str">
        <f t="shared" si="2"/>
        <v>9ClPF3ONSstd1_5x_061025_23</v>
      </c>
      <c r="B149" t="s">
        <v>142</v>
      </c>
      <c r="C149">
        <v>7.8</v>
      </c>
      <c r="D149" t="s">
        <v>20</v>
      </c>
      <c r="E149" t="s">
        <v>74</v>
      </c>
      <c r="F149">
        <v>24</v>
      </c>
      <c r="G149" t="s">
        <v>22</v>
      </c>
      <c r="H149" t="s">
        <v>29</v>
      </c>
      <c r="I149" t="s">
        <v>30</v>
      </c>
      <c r="J149">
        <v>100</v>
      </c>
      <c r="K149">
        <v>530.89559999999994</v>
      </c>
      <c r="L149" t="s">
        <v>25</v>
      </c>
      <c r="M149" t="s">
        <v>18</v>
      </c>
      <c r="N149">
        <v>1417988</v>
      </c>
      <c r="O149">
        <v>3841163</v>
      </c>
      <c r="P149">
        <v>0.214</v>
      </c>
      <c r="Q149" t="s">
        <v>23</v>
      </c>
      <c r="R149" t="s">
        <v>27</v>
      </c>
      <c r="S149" t="s">
        <v>155</v>
      </c>
    </row>
    <row r="150" spans="1:19" x14ac:dyDescent="0.3">
      <c r="A150" t="str">
        <f t="shared" si="2"/>
        <v>9ClPF3ONSstd1_061025_24</v>
      </c>
      <c r="B150" t="s">
        <v>142</v>
      </c>
      <c r="C150">
        <v>7.8</v>
      </c>
      <c r="D150" t="s">
        <v>20</v>
      </c>
      <c r="E150" t="s">
        <v>76</v>
      </c>
      <c r="F150">
        <v>25</v>
      </c>
      <c r="G150" t="s">
        <v>22</v>
      </c>
      <c r="H150" t="s">
        <v>29</v>
      </c>
      <c r="I150" t="s">
        <v>30</v>
      </c>
      <c r="J150">
        <v>100</v>
      </c>
      <c r="K150">
        <v>530.89559999999994</v>
      </c>
      <c r="L150" t="s">
        <v>25</v>
      </c>
      <c r="M150" t="s">
        <v>18</v>
      </c>
      <c r="N150">
        <v>5275567</v>
      </c>
      <c r="O150">
        <v>3920963</v>
      </c>
      <c r="P150">
        <v>0.747</v>
      </c>
      <c r="Q150" t="s">
        <v>23</v>
      </c>
      <c r="R150" t="s">
        <v>27</v>
      </c>
      <c r="S150" t="s">
        <v>153</v>
      </c>
    </row>
    <row r="151" spans="1:19" x14ac:dyDescent="0.3">
      <c r="A151" t="str">
        <f t="shared" si="2"/>
        <v>9ClPF3ONSstd2_061025_25</v>
      </c>
      <c r="B151" t="s">
        <v>142</v>
      </c>
      <c r="C151">
        <v>7.8</v>
      </c>
      <c r="D151" t="s">
        <v>20</v>
      </c>
      <c r="E151" t="s">
        <v>78</v>
      </c>
      <c r="F151">
        <v>26</v>
      </c>
      <c r="G151" t="s">
        <v>22</v>
      </c>
      <c r="H151" t="s">
        <v>29</v>
      </c>
      <c r="I151" t="s">
        <v>30</v>
      </c>
      <c r="J151">
        <v>100</v>
      </c>
      <c r="K151">
        <v>530.89559999999994</v>
      </c>
      <c r="L151" t="s">
        <v>25</v>
      </c>
      <c r="M151" t="s">
        <v>18</v>
      </c>
      <c r="N151">
        <v>27116295</v>
      </c>
      <c r="O151">
        <v>3781671</v>
      </c>
      <c r="P151">
        <v>3.927</v>
      </c>
      <c r="Q151" t="s">
        <v>23</v>
      </c>
      <c r="R151" t="s">
        <v>27</v>
      </c>
      <c r="S151" t="s">
        <v>156</v>
      </c>
    </row>
    <row r="152" spans="1:19" x14ac:dyDescent="0.3">
      <c r="A152" t="str">
        <f t="shared" si="2"/>
        <v>9ClPF3ONSstd3_061025_26</v>
      </c>
      <c r="B152" t="s">
        <v>142</v>
      </c>
      <c r="C152">
        <v>7.8</v>
      </c>
      <c r="D152" t="s">
        <v>20</v>
      </c>
      <c r="E152" t="s">
        <v>79</v>
      </c>
      <c r="F152">
        <v>27</v>
      </c>
      <c r="G152" t="s">
        <v>22</v>
      </c>
      <c r="H152" t="s">
        <v>29</v>
      </c>
      <c r="I152" t="s">
        <v>30</v>
      </c>
      <c r="J152">
        <v>100</v>
      </c>
      <c r="K152">
        <v>530.89559999999994</v>
      </c>
      <c r="L152" t="s">
        <v>25</v>
      </c>
      <c r="M152" t="s">
        <v>18</v>
      </c>
      <c r="N152">
        <v>60543580</v>
      </c>
      <c r="O152">
        <v>3861532</v>
      </c>
      <c r="P152">
        <v>8.5709999999999997</v>
      </c>
      <c r="Q152" t="s">
        <v>23</v>
      </c>
      <c r="R152" t="s">
        <v>27</v>
      </c>
      <c r="S152" t="s">
        <v>144</v>
      </c>
    </row>
    <row r="153" spans="1:19" x14ac:dyDescent="0.3">
      <c r="A153" t="str">
        <f t="shared" si="2"/>
        <v>9ClPF3ONSstd4_061025_27</v>
      </c>
      <c r="B153" t="s">
        <v>142</v>
      </c>
      <c r="C153">
        <v>7.8</v>
      </c>
      <c r="D153" t="s">
        <v>20</v>
      </c>
      <c r="E153" t="s">
        <v>80</v>
      </c>
      <c r="F153">
        <v>28</v>
      </c>
      <c r="G153" t="s">
        <v>22</v>
      </c>
      <c r="H153" t="s">
        <v>29</v>
      </c>
      <c r="I153" t="s">
        <v>30</v>
      </c>
      <c r="J153">
        <v>100</v>
      </c>
      <c r="K153">
        <v>530.89559999999994</v>
      </c>
      <c r="L153" t="s">
        <v>25</v>
      </c>
      <c r="M153" t="s">
        <v>18</v>
      </c>
      <c r="N153">
        <v>113221476</v>
      </c>
      <c r="O153">
        <v>3945099</v>
      </c>
      <c r="P153">
        <v>15.679</v>
      </c>
      <c r="Q153" t="s">
        <v>23</v>
      </c>
      <c r="R153" t="s">
        <v>27</v>
      </c>
      <c r="S153" t="s">
        <v>153</v>
      </c>
    </row>
    <row r="154" spans="1:19" x14ac:dyDescent="0.3">
      <c r="A154" t="str">
        <f t="shared" si="2"/>
        <v>9ClPF3ONSstd5_061025_28</v>
      </c>
      <c r="B154" t="s">
        <v>142</v>
      </c>
      <c r="C154">
        <v>7.8</v>
      </c>
      <c r="D154" t="s">
        <v>20</v>
      </c>
      <c r="E154" t="s">
        <v>82</v>
      </c>
      <c r="F154">
        <v>29</v>
      </c>
      <c r="G154" t="s">
        <v>22</v>
      </c>
      <c r="H154" t="s">
        <v>29</v>
      </c>
      <c r="I154" t="s">
        <v>30</v>
      </c>
      <c r="J154">
        <v>100</v>
      </c>
      <c r="K154">
        <v>530.89559999999994</v>
      </c>
      <c r="L154" t="s">
        <v>25</v>
      </c>
      <c r="M154" t="s">
        <v>18</v>
      </c>
      <c r="N154">
        <v>252820156</v>
      </c>
      <c r="O154">
        <v>3571346</v>
      </c>
      <c r="P154">
        <v>38.656999999999996</v>
      </c>
      <c r="Q154" t="s">
        <v>23</v>
      </c>
      <c r="R154" t="s">
        <v>27</v>
      </c>
      <c r="S154" t="s">
        <v>157</v>
      </c>
    </row>
    <row r="155" spans="1:19" x14ac:dyDescent="0.3">
      <c r="A155" t="str">
        <f t="shared" si="2"/>
        <v>9ClPF3ONSstd6_061025_29</v>
      </c>
      <c r="B155" t="s">
        <v>142</v>
      </c>
      <c r="C155">
        <v>7.8</v>
      </c>
      <c r="D155" t="s">
        <v>20</v>
      </c>
      <c r="E155" t="s">
        <v>84</v>
      </c>
      <c r="F155">
        <v>30</v>
      </c>
      <c r="G155" t="s">
        <v>22</v>
      </c>
      <c r="H155" t="s">
        <v>29</v>
      </c>
      <c r="I155" t="s">
        <v>30</v>
      </c>
      <c r="J155">
        <v>100</v>
      </c>
      <c r="K155">
        <v>530.89559999999994</v>
      </c>
      <c r="L155" t="s">
        <v>25</v>
      </c>
      <c r="M155" t="s">
        <v>18</v>
      </c>
      <c r="N155">
        <v>444636413</v>
      </c>
      <c r="O155">
        <v>2979372</v>
      </c>
      <c r="P155">
        <v>81.480999999999995</v>
      </c>
      <c r="Q155" t="s">
        <v>23</v>
      </c>
      <c r="R155" t="s">
        <v>27</v>
      </c>
      <c r="S155" t="s">
        <v>157</v>
      </c>
    </row>
    <row r="156" spans="1:19" x14ac:dyDescent="0.3">
      <c r="A156" t="str">
        <f t="shared" si="2"/>
        <v>9ClPF3ONSEluent_061025_30</v>
      </c>
      <c r="B156" t="s">
        <v>142</v>
      </c>
      <c r="C156">
        <v>7.8</v>
      </c>
      <c r="D156" t="s">
        <v>20</v>
      </c>
      <c r="E156" t="s">
        <v>85</v>
      </c>
      <c r="F156">
        <v>31</v>
      </c>
      <c r="G156" t="s">
        <v>22</v>
      </c>
      <c r="H156" t="s">
        <v>53</v>
      </c>
      <c r="I156" t="s">
        <v>30</v>
      </c>
      <c r="J156">
        <v>67</v>
      </c>
      <c r="K156">
        <v>530.89559999999994</v>
      </c>
      <c r="L156" t="s">
        <v>25</v>
      </c>
      <c r="M156" t="s">
        <v>18</v>
      </c>
      <c r="N156">
        <v>84066</v>
      </c>
      <c r="O156" t="s">
        <v>26</v>
      </c>
      <c r="P156" t="s">
        <v>23</v>
      </c>
      <c r="Q156" t="s">
        <v>23</v>
      </c>
      <c r="R156" t="s">
        <v>27</v>
      </c>
      <c r="S156" t="s">
        <v>158</v>
      </c>
    </row>
    <row r="157" spans="1:19" x14ac:dyDescent="0.3">
      <c r="A157" t="str">
        <f t="shared" si="2"/>
        <v>ADONAEluent_061025_01</v>
      </c>
      <c r="B157" t="s">
        <v>159</v>
      </c>
      <c r="C157">
        <v>6.9</v>
      </c>
      <c r="D157" t="s">
        <v>20</v>
      </c>
      <c r="E157" t="s">
        <v>21</v>
      </c>
      <c r="F157">
        <v>1</v>
      </c>
      <c r="G157" t="s">
        <v>22</v>
      </c>
      <c r="H157" t="s">
        <v>23</v>
      </c>
      <c r="I157" t="s">
        <v>24</v>
      </c>
      <c r="J157" t="s">
        <v>23</v>
      </c>
      <c r="K157">
        <v>376.96890000000002</v>
      </c>
      <c r="L157" t="s">
        <v>25</v>
      </c>
      <c r="M157" t="s">
        <v>18</v>
      </c>
      <c r="N157" t="s">
        <v>26</v>
      </c>
      <c r="O157" t="s">
        <v>26</v>
      </c>
      <c r="P157" t="s">
        <v>26</v>
      </c>
      <c r="Q157" t="s">
        <v>23</v>
      </c>
      <c r="R157" t="s">
        <v>27</v>
      </c>
      <c r="S157" t="s">
        <v>18</v>
      </c>
    </row>
    <row r="158" spans="1:19" x14ac:dyDescent="0.3">
      <c r="A158" t="str">
        <f t="shared" si="2"/>
        <v>ADONAstd1_5x_061025_02</v>
      </c>
      <c r="B158" t="s">
        <v>159</v>
      </c>
      <c r="C158">
        <v>6.9</v>
      </c>
      <c r="D158" t="s">
        <v>20</v>
      </c>
      <c r="E158" t="s">
        <v>28</v>
      </c>
      <c r="F158">
        <v>2</v>
      </c>
      <c r="G158" t="s">
        <v>22</v>
      </c>
      <c r="H158" t="s">
        <v>29</v>
      </c>
      <c r="I158" t="s">
        <v>30</v>
      </c>
      <c r="J158">
        <v>100</v>
      </c>
      <c r="K158">
        <v>376.96890000000002</v>
      </c>
      <c r="L158" t="s">
        <v>31</v>
      </c>
      <c r="M158" t="s">
        <v>32</v>
      </c>
      <c r="N158">
        <v>530916</v>
      </c>
      <c r="O158">
        <v>3770908</v>
      </c>
      <c r="P158">
        <v>-0.156</v>
      </c>
      <c r="Q158">
        <v>0.2</v>
      </c>
      <c r="R158" t="s">
        <v>27</v>
      </c>
      <c r="S158" t="s">
        <v>160</v>
      </c>
    </row>
    <row r="159" spans="1:19" x14ac:dyDescent="0.3">
      <c r="A159" t="str">
        <f t="shared" si="2"/>
        <v>ADONAstd1_061025_03</v>
      </c>
      <c r="B159" t="s">
        <v>159</v>
      </c>
      <c r="C159">
        <v>6.9</v>
      </c>
      <c r="D159" t="s">
        <v>20</v>
      </c>
      <c r="E159" t="s">
        <v>34</v>
      </c>
      <c r="F159">
        <v>3</v>
      </c>
      <c r="G159" t="s">
        <v>22</v>
      </c>
      <c r="H159" t="s">
        <v>29</v>
      </c>
      <c r="I159" t="s">
        <v>30</v>
      </c>
      <c r="J159">
        <v>100</v>
      </c>
      <c r="K159">
        <v>376.96890000000002</v>
      </c>
      <c r="L159" t="s">
        <v>31</v>
      </c>
      <c r="M159" t="s">
        <v>35</v>
      </c>
      <c r="N159">
        <v>2034132</v>
      </c>
      <c r="O159">
        <v>3986424</v>
      </c>
      <c r="P159">
        <v>0.41399999999999998</v>
      </c>
      <c r="Q159">
        <v>0.8</v>
      </c>
      <c r="R159" t="s">
        <v>27</v>
      </c>
      <c r="S159" t="s">
        <v>161</v>
      </c>
    </row>
    <row r="160" spans="1:19" x14ac:dyDescent="0.3">
      <c r="A160" t="str">
        <f t="shared" si="2"/>
        <v>ADONAstd2_061025_04</v>
      </c>
      <c r="B160" t="s">
        <v>159</v>
      </c>
      <c r="C160">
        <v>6.9</v>
      </c>
      <c r="D160" t="s">
        <v>20</v>
      </c>
      <c r="E160" t="s">
        <v>37</v>
      </c>
      <c r="F160">
        <v>4</v>
      </c>
      <c r="G160" t="s">
        <v>22</v>
      </c>
      <c r="H160" t="s">
        <v>29</v>
      </c>
      <c r="I160" t="s">
        <v>30</v>
      </c>
      <c r="J160">
        <v>100</v>
      </c>
      <c r="K160">
        <v>376.96890000000002</v>
      </c>
      <c r="L160" t="s">
        <v>31</v>
      </c>
      <c r="M160" t="s">
        <v>38</v>
      </c>
      <c r="N160">
        <v>10641806</v>
      </c>
      <c r="O160">
        <v>3622964</v>
      </c>
      <c r="P160">
        <v>4.1609999999999996</v>
      </c>
      <c r="Q160">
        <v>3.8</v>
      </c>
      <c r="R160" t="s">
        <v>27</v>
      </c>
      <c r="S160" t="s">
        <v>162</v>
      </c>
    </row>
    <row r="161" spans="1:19" x14ac:dyDescent="0.3">
      <c r="A161" t="str">
        <f t="shared" si="2"/>
        <v>ADONAstd3_061025_05</v>
      </c>
      <c r="B161" t="s">
        <v>159</v>
      </c>
      <c r="C161">
        <v>6.9</v>
      </c>
      <c r="D161" t="s">
        <v>20</v>
      </c>
      <c r="E161" t="s">
        <v>40</v>
      </c>
      <c r="F161">
        <v>5</v>
      </c>
      <c r="G161" t="s">
        <v>22</v>
      </c>
      <c r="H161" t="s">
        <v>29</v>
      </c>
      <c r="I161" t="s">
        <v>30</v>
      </c>
      <c r="J161">
        <v>100</v>
      </c>
      <c r="K161">
        <v>376.96890000000002</v>
      </c>
      <c r="L161" t="s">
        <v>31</v>
      </c>
      <c r="M161" t="s">
        <v>41</v>
      </c>
      <c r="N161">
        <v>22773784</v>
      </c>
      <c r="O161">
        <v>3891077</v>
      </c>
      <c r="P161">
        <v>8.6609999999999996</v>
      </c>
      <c r="Q161">
        <v>7.6</v>
      </c>
      <c r="R161" t="s">
        <v>27</v>
      </c>
      <c r="S161" t="s">
        <v>163</v>
      </c>
    </row>
    <row r="162" spans="1:19" x14ac:dyDescent="0.3">
      <c r="A162" t="str">
        <f t="shared" si="2"/>
        <v>ADONAstd4_061025_06</v>
      </c>
      <c r="B162" t="s">
        <v>159</v>
      </c>
      <c r="C162">
        <v>6.9</v>
      </c>
      <c r="D162" t="s">
        <v>20</v>
      </c>
      <c r="E162" t="s">
        <v>43</v>
      </c>
      <c r="F162">
        <v>6</v>
      </c>
      <c r="G162" t="s">
        <v>22</v>
      </c>
      <c r="H162" t="s">
        <v>29</v>
      </c>
      <c r="I162" t="s">
        <v>30</v>
      </c>
      <c r="J162">
        <v>100</v>
      </c>
      <c r="K162">
        <v>376.96890000000002</v>
      </c>
      <c r="L162" t="s">
        <v>31</v>
      </c>
      <c r="M162" t="s">
        <v>44</v>
      </c>
      <c r="N162">
        <v>41052745</v>
      </c>
      <c r="O162">
        <v>3641211</v>
      </c>
      <c r="P162">
        <v>17.029</v>
      </c>
      <c r="Q162">
        <v>15.9</v>
      </c>
      <c r="R162" t="s">
        <v>27</v>
      </c>
      <c r="S162" t="s">
        <v>164</v>
      </c>
    </row>
    <row r="163" spans="1:19" x14ac:dyDescent="0.3">
      <c r="A163" t="str">
        <f t="shared" si="2"/>
        <v>ADONAstd5_061025_07</v>
      </c>
      <c r="B163" t="s">
        <v>159</v>
      </c>
      <c r="C163">
        <v>6.9</v>
      </c>
      <c r="D163" t="s">
        <v>20</v>
      </c>
      <c r="E163" t="s">
        <v>46</v>
      </c>
      <c r="F163">
        <v>7</v>
      </c>
      <c r="G163" t="s">
        <v>22</v>
      </c>
      <c r="H163" t="s">
        <v>29</v>
      </c>
      <c r="I163" t="s">
        <v>30</v>
      </c>
      <c r="J163">
        <v>100</v>
      </c>
      <c r="K163">
        <v>376.96890000000002</v>
      </c>
      <c r="L163" t="s">
        <v>31</v>
      </c>
      <c r="M163" t="s">
        <v>47</v>
      </c>
      <c r="N163">
        <v>88491993</v>
      </c>
      <c r="O163">
        <v>3669863</v>
      </c>
      <c r="P163">
        <v>36.847000000000001</v>
      </c>
      <c r="Q163">
        <v>39.799999999999997</v>
      </c>
      <c r="R163" t="s">
        <v>27</v>
      </c>
      <c r="S163" t="s">
        <v>165</v>
      </c>
    </row>
    <row r="164" spans="1:19" x14ac:dyDescent="0.3">
      <c r="A164" t="str">
        <f t="shared" si="2"/>
        <v>ADONAstd6_061025_08</v>
      </c>
      <c r="B164" t="s">
        <v>159</v>
      </c>
      <c r="C164">
        <v>6.9</v>
      </c>
      <c r="D164" t="s">
        <v>20</v>
      </c>
      <c r="E164" t="s">
        <v>49</v>
      </c>
      <c r="F164">
        <v>8</v>
      </c>
      <c r="G164" t="s">
        <v>22</v>
      </c>
      <c r="H164" t="s">
        <v>29</v>
      </c>
      <c r="I164" t="s">
        <v>30</v>
      </c>
      <c r="J164">
        <v>100</v>
      </c>
      <c r="K164">
        <v>376.96890000000002</v>
      </c>
      <c r="L164" t="s">
        <v>31</v>
      </c>
      <c r="M164" t="s">
        <v>50</v>
      </c>
      <c r="N164">
        <v>152432667</v>
      </c>
      <c r="O164">
        <v>2918574</v>
      </c>
      <c r="P164">
        <v>80.245000000000005</v>
      </c>
      <c r="Q164">
        <v>79.099999999999994</v>
      </c>
      <c r="R164" t="s">
        <v>27</v>
      </c>
      <c r="S164" t="s">
        <v>162</v>
      </c>
    </row>
    <row r="165" spans="1:19" x14ac:dyDescent="0.3">
      <c r="A165" t="str">
        <f t="shared" si="2"/>
        <v>ADONAEluent_061025_09</v>
      </c>
      <c r="B165" t="s">
        <v>159</v>
      </c>
      <c r="C165">
        <v>6.9</v>
      </c>
      <c r="D165" t="s">
        <v>20</v>
      </c>
      <c r="E165" t="s">
        <v>52</v>
      </c>
      <c r="F165">
        <v>9</v>
      </c>
      <c r="G165" t="s">
        <v>22</v>
      </c>
      <c r="H165" t="s">
        <v>53</v>
      </c>
      <c r="I165" t="s">
        <v>30</v>
      </c>
      <c r="J165">
        <v>100</v>
      </c>
      <c r="K165">
        <v>376.96890000000002</v>
      </c>
      <c r="L165" t="s">
        <v>25</v>
      </c>
      <c r="M165" t="s">
        <v>18</v>
      </c>
      <c r="N165">
        <v>13083</v>
      </c>
      <c r="O165" t="s">
        <v>26</v>
      </c>
      <c r="P165" t="s">
        <v>23</v>
      </c>
      <c r="Q165" t="s">
        <v>23</v>
      </c>
      <c r="R165" t="s">
        <v>27</v>
      </c>
      <c r="S165" t="s">
        <v>166</v>
      </c>
    </row>
    <row r="166" spans="1:19" x14ac:dyDescent="0.3">
      <c r="A166" t="str">
        <f t="shared" si="2"/>
        <v>ADONAstdIS_061025_10</v>
      </c>
      <c r="B166" t="s">
        <v>159</v>
      </c>
      <c r="C166">
        <v>6.9</v>
      </c>
      <c r="D166" t="s">
        <v>20</v>
      </c>
      <c r="E166" t="s">
        <v>55</v>
      </c>
      <c r="F166">
        <v>10</v>
      </c>
      <c r="G166" t="s">
        <v>22</v>
      </c>
      <c r="H166" t="s">
        <v>23</v>
      </c>
      <c r="I166" t="s">
        <v>24</v>
      </c>
      <c r="J166" t="s">
        <v>23</v>
      </c>
      <c r="K166">
        <v>376.96890000000002</v>
      </c>
      <c r="L166" t="s">
        <v>25</v>
      </c>
      <c r="M166" t="s">
        <v>18</v>
      </c>
      <c r="N166" t="s">
        <v>26</v>
      </c>
      <c r="O166">
        <v>3434995</v>
      </c>
      <c r="P166" t="s">
        <v>26</v>
      </c>
      <c r="Q166" t="s">
        <v>23</v>
      </c>
      <c r="R166" t="s">
        <v>27</v>
      </c>
      <c r="S166" t="s">
        <v>18</v>
      </c>
    </row>
    <row r="167" spans="1:19" x14ac:dyDescent="0.3">
      <c r="A167" t="str">
        <f t="shared" si="2"/>
        <v>ADONABLV_061025_11</v>
      </c>
      <c r="B167" t="s">
        <v>159</v>
      </c>
      <c r="C167">
        <v>6.9</v>
      </c>
      <c r="D167" t="s">
        <v>20</v>
      </c>
      <c r="E167" t="s">
        <v>57</v>
      </c>
      <c r="F167">
        <v>11</v>
      </c>
      <c r="G167" t="s">
        <v>22</v>
      </c>
      <c r="H167" t="s">
        <v>23</v>
      </c>
      <c r="I167" t="s">
        <v>24</v>
      </c>
      <c r="J167" t="s">
        <v>23</v>
      </c>
      <c r="K167">
        <v>376.96890000000002</v>
      </c>
      <c r="L167" t="s">
        <v>25</v>
      </c>
      <c r="M167" t="s">
        <v>18</v>
      </c>
      <c r="N167" t="s">
        <v>26</v>
      </c>
      <c r="O167">
        <v>1113</v>
      </c>
      <c r="P167" t="s">
        <v>26</v>
      </c>
      <c r="Q167" t="s">
        <v>23</v>
      </c>
      <c r="R167" t="s">
        <v>27</v>
      </c>
      <c r="S167" t="s">
        <v>18</v>
      </c>
    </row>
    <row r="168" spans="1:19" x14ac:dyDescent="0.3">
      <c r="A168" t="str">
        <f t="shared" si="2"/>
        <v>ADONABLM_061025_12</v>
      </c>
      <c r="B168" t="s">
        <v>159</v>
      </c>
      <c r="C168">
        <v>6.9</v>
      </c>
      <c r="D168" t="s">
        <v>20</v>
      </c>
      <c r="E168" t="s">
        <v>59</v>
      </c>
      <c r="F168">
        <v>12</v>
      </c>
      <c r="G168" t="s">
        <v>22</v>
      </c>
      <c r="H168" t="s">
        <v>23</v>
      </c>
      <c r="I168" t="s">
        <v>24</v>
      </c>
      <c r="J168" t="s">
        <v>23</v>
      </c>
      <c r="K168">
        <v>376.96890000000002</v>
      </c>
      <c r="L168" t="s">
        <v>25</v>
      </c>
      <c r="M168" t="s">
        <v>18</v>
      </c>
      <c r="N168" t="s">
        <v>26</v>
      </c>
      <c r="O168">
        <v>202998</v>
      </c>
      <c r="P168" t="s">
        <v>26</v>
      </c>
      <c r="Q168" t="s">
        <v>23</v>
      </c>
      <c r="R168" t="s">
        <v>27</v>
      </c>
      <c r="S168" t="s">
        <v>18</v>
      </c>
    </row>
    <row r="169" spans="1:19" x14ac:dyDescent="0.3">
      <c r="A169" t="str">
        <f t="shared" si="2"/>
        <v>ADONALFA_061025_13</v>
      </c>
      <c r="B169" t="s">
        <v>159</v>
      </c>
      <c r="C169">
        <v>6.9</v>
      </c>
      <c r="D169" t="s">
        <v>20</v>
      </c>
      <c r="E169" t="s">
        <v>61</v>
      </c>
      <c r="F169">
        <v>13</v>
      </c>
      <c r="G169" t="s">
        <v>22</v>
      </c>
      <c r="H169" t="s">
        <v>23</v>
      </c>
      <c r="I169" t="s">
        <v>24</v>
      </c>
      <c r="J169" t="s">
        <v>23</v>
      </c>
      <c r="K169">
        <v>376.96890000000002</v>
      </c>
      <c r="L169" t="s">
        <v>25</v>
      </c>
      <c r="M169" t="s">
        <v>18</v>
      </c>
      <c r="N169" t="s">
        <v>26</v>
      </c>
      <c r="O169">
        <v>305856</v>
      </c>
      <c r="P169" t="s">
        <v>26</v>
      </c>
      <c r="Q169" t="s">
        <v>23</v>
      </c>
      <c r="R169" t="s">
        <v>27</v>
      </c>
      <c r="S169" t="s">
        <v>18</v>
      </c>
    </row>
    <row r="170" spans="1:19" x14ac:dyDescent="0.3">
      <c r="A170" t="str">
        <f t="shared" si="2"/>
        <v>ADONA1M_061025_14</v>
      </c>
      <c r="B170" t="s">
        <v>159</v>
      </c>
      <c r="C170">
        <v>6.9</v>
      </c>
      <c r="D170" t="s">
        <v>20</v>
      </c>
      <c r="E170" t="s">
        <v>62</v>
      </c>
      <c r="F170">
        <v>14</v>
      </c>
      <c r="G170" t="s">
        <v>22</v>
      </c>
      <c r="H170" t="s">
        <v>29</v>
      </c>
      <c r="I170" t="s">
        <v>30</v>
      </c>
      <c r="J170">
        <v>100</v>
      </c>
      <c r="K170">
        <v>376.96890000000002</v>
      </c>
      <c r="L170" t="s">
        <v>25</v>
      </c>
      <c r="M170" t="s">
        <v>18</v>
      </c>
      <c r="N170">
        <v>131565</v>
      </c>
      <c r="O170">
        <v>543217</v>
      </c>
      <c r="P170">
        <v>0</v>
      </c>
      <c r="Q170" t="s">
        <v>23</v>
      </c>
      <c r="R170" t="s">
        <v>27</v>
      </c>
      <c r="S170" t="s">
        <v>167</v>
      </c>
    </row>
    <row r="171" spans="1:19" x14ac:dyDescent="0.3">
      <c r="A171" t="str">
        <f t="shared" si="2"/>
        <v>ADONA2M_061025_14b</v>
      </c>
      <c r="B171" t="s">
        <v>159</v>
      </c>
      <c r="C171">
        <v>6.9</v>
      </c>
      <c r="D171" t="s">
        <v>20</v>
      </c>
      <c r="E171" t="s">
        <v>63</v>
      </c>
      <c r="F171">
        <v>15</v>
      </c>
      <c r="G171" t="s">
        <v>22</v>
      </c>
      <c r="H171" t="s">
        <v>53</v>
      </c>
      <c r="I171" t="s">
        <v>30</v>
      </c>
      <c r="J171">
        <v>41</v>
      </c>
      <c r="K171">
        <v>376.96890000000002</v>
      </c>
      <c r="L171" t="s">
        <v>25</v>
      </c>
      <c r="M171" t="s">
        <v>18</v>
      </c>
      <c r="N171">
        <v>122133</v>
      </c>
      <c r="O171">
        <v>460226</v>
      </c>
      <c r="P171">
        <v>3.5999999999999997E-2</v>
      </c>
      <c r="Q171" t="s">
        <v>23</v>
      </c>
      <c r="R171" t="s">
        <v>27</v>
      </c>
      <c r="S171" t="s">
        <v>167</v>
      </c>
    </row>
    <row r="172" spans="1:19" x14ac:dyDescent="0.3">
      <c r="A172" t="str">
        <f t="shared" si="2"/>
        <v>ADONA4_1_061025_15</v>
      </c>
      <c r="B172" t="s">
        <v>159</v>
      </c>
      <c r="C172">
        <v>6.9</v>
      </c>
      <c r="D172" t="s">
        <v>20</v>
      </c>
      <c r="E172" t="s">
        <v>64</v>
      </c>
      <c r="F172">
        <v>16</v>
      </c>
      <c r="G172" t="s">
        <v>22</v>
      </c>
      <c r="H172" t="s">
        <v>53</v>
      </c>
      <c r="I172" t="s">
        <v>30</v>
      </c>
      <c r="J172">
        <v>97</v>
      </c>
      <c r="K172">
        <v>376.96890000000002</v>
      </c>
      <c r="L172" t="s">
        <v>25</v>
      </c>
      <c r="M172" t="s">
        <v>18</v>
      </c>
      <c r="N172">
        <v>29748</v>
      </c>
      <c r="O172">
        <v>436428</v>
      </c>
      <c r="P172">
        <v>-0.26800000000000002</v>
      </c>
      <c r="Q172" t="s">
        <v>23</v>
      </c>
      <c r="R172" t="s">
        <v>27</v>
      </c>
      <c r="S172" t="s">
        <v>168</v>
      </c>
    </row>
    <row r="173" spans="1:19" x14ac:dyDescent="0.3">
      <c r="A173" t="str">
        <f t="shared" si="2"/>
        <v>ADONA4_2_061025_16</v>
      </c>
      <c r="B173" t="s">
        <v>159</v>
      </c>
      <c r="C173">
        <v>6.9</v>
      </c>
      <c r="D173" t="s">
        <v>20</v>
      </c>
      <c r="E173" t="s">
        <v>65</v>
      </c>
      <c r="F173">
        <v>17</v>
      </c>
      <c r="G173" t="s">
        <v>22</v>
      </c>
      <c r="H173" t="s">
        <v>53</v>
      </c>
      <c r="I173" t="s">
        <v>30</v>
      </c>
      <c r="J173">
        <v>100</v>
      </c>
      <c r="K173">
        <v>376.96890000000002</v>
      </c>
      <c r="L173" t="s">
        <v>25</v>
      </c>
      <c r="M173" t="s">
        <v>18</v>
      </c>
      <c r="N173">
        <v>27121</v>
      </c>
      <c r="O173">
        <v>412216</v>
      </c>
      <c r="P173">
        <v>-0.27200000000000002</v>
      </c>
      <c r="Q173" t="s">
        <v>23</v>
      </c>
      <c r="R173" t="s">
        <v>27</v>
      </c>
      <c r="S173" t="s">
        <v>169</v>
      </c>
    </row>
    <row r="174" spans="1:19" x14ac:dyDescent="0.3">
      <c r="A174" t="str">
        <f t="shared" si="2"/>
        <v>ADONA5_061025_17</v>
      </c>
      <c r="B174" t="s">
        <v>159</v>
      </c>
      <c r="C174">
        <v>6.9</v>
      </c>
      <c r="D174" t="s">
        <v>20</v>
      </c>
      <c r="E174" t="s">
        <v>67</v>
      </c>
      <c r="F174">
        <v>18</v>
      </c>
      <c r="G174" t="s">
        <v>22</v>
      </c>
      <c r="H174" t="s">
        <v>23</v>
      </c>
      <c r="I174" t="s">
        <v>24</v>
      </c>
      <c r="J174" t="s">
        <v>23</v>
      </c>
      <c r="K174">
        <v>376.96890000000002</v>
      </c>
      <c r="L174" t="s">
        <v>25</v>
      </c>
      <c r="M174" t="s">
        <v>18</v>
      </c>
      <c r="N174" t="s">
        <v>26</v>
      </c>
      <c r="O174">
        <v>444134</v>
      </c>
      <c r="P174" t="s">
        <v>26</v>
      </c>
      <c r="Q174" t="s">
        <v>23</v>
      </c>
      <c r="R174" t="s">
        <v>27</v>
      </c>
      <c r="S174" t="s">
        <v>18</v>
      </c>
    </row>
    <row r="175" spans="1:19" x14ac:dyDescent="0.3">
      <c r="A175" t="str">
        <f t="shared" si="2"/>
        <v>ADONA6_1_061025_18</v>
      </c>
      <c r="B175" t="s">
        <v>159</v>
      </c>
      <c r="C175">
        <v>6.9</v>
      </c>
      <c r="D175" t="s">
        <v>20</v>
      </c>
      <c r="E175" t="s">
        <v>68</v>
      </c>
      <c r="F175">
        <v>19</v>
      </c>
      <c r="G175" t="s">
        <v>22</v>
      </c>
      <c r="H175" t="s">
        <v>23</v>
      </c>
      <c r="I175" t="s">
        <v>24</v>
      </c>
      <c r="J175" t="s">
        <v>23</v>
      </c>
      <c r="K175">
        <v>376.96890000000002</v>
      </c>
      <c r="L175" t="s">
        <v>25</v>
      </c>
      <c r="M175" t="s">
        <v>18</v>
      </c>
      <c r="N175" t="s">
        <v>26</v>
      </c>
      <c r="O175">
        <v>534273</v>
      </c>
      <c r="P175" t="s">
        <v>26</v>
      </c>
      <c r="Q175" t="s">
        <v>23</v>
      </c>
      <c r="R175" t="s">
        <v>27</v>
      </c>
      <c r="S175" t="s">
        <v>18</v>
      </c>
    </row>
    <row r="176" spans="1:19" x14ac:dyDescent="0.3">
      <c r="A176" t="str">
        <f t="shared" si="2"/>
        <v>ADONA7_1_061025_19</v>
      </c>
      <c r="B176" t="s">
        <v>159</v>
      </c>
      <c r="C176">
        <v>6.9</v>
      </c>
      <c r="D176" t="s">
        <v>20</v>
      </c>
      <c r="E176" t="s">
        <v>69</v>
      </c>
      <c r="F176">
        <v>20</v>
      </c>
      <c r="G176" t="s">
        <v>22</v>
      </c>
      <c r="H176" t="s">
        <v>23</v>
      </c>
      <c r="I176" t="s">
        <v>24</v>
      </c>
      <c r="J176" t="s">
        <v>23</v>
      </c>
      <c r="K176">
        <v>376.96890000000002</v>
      </c>
      <c r="L176" t="s">
        <v>25</v>
      </c>
      <c r="M176" t="s">
        <v>18</v>
      </c>
      <c r="N176" t="s">
        <v>26</v>
      </c>
      <c r="O176">
        <v>419217</v>
      </c>
      <c r="P176" t="s">
        <v>26</v>
      </c>
      <c r="Q176" t="s">
        <v>23</v>
      </c>
      <c r="R176" t="s">
        <v>27</v>
      </c>
      <c r="S176" t="s">
        <v>18</v>
      </c>
    </row>
    <row r="177" spans="1:19" x14ac:dyDescent="0.3">
      <c r="A177" t="str">
        <f t="shared" si="2"/>
        <v>ADONA7_2_061025_20</v>
      </c>
      <c r="B177" t="s">
        <v>159</v>
      </c>
      <c r="C177">
        <v>6.9</v>
      </c>
      <c r="D177" t="s">
        <v>20</v>
      </c>
      <c r="E177" t="s">
        <v>70</v>
      </c>
      <c r="F177">
        <v>21</v>
      </c>
      <c r="G177" t="s">
        <v>22</v>
      </c>
      <c r="H177" t="s">
        <v>23</v>
      </c>
      <c r="I177" t="s">
        <v>24</v>
      </c>
      <c r="J177" t="s">
        <v>23</v>
      </c>
      <c r="K177">
        <v>376.96890000000002</v>
      </c>
      <c r="L177" t="s">
        <v>25</v>
      </c>
      <c r="M177" t="s">
        <v>18</v>
      </c>
      <c r="N177" t="s">
        <v>26</v>
      </c>
      <c r="O177">
        <v>381880</v>
      </c>
      <c r="P177" t="s">
        <v>26</v>
      </c>
      <c r="Q177" t="s">
        <v>23</v>
      </c>
      <c r="R177" t="s">
        <v>27</v>
      </c>
      <c r="S177" t="s">
        <v>18</v>
      </c>
    </row>
    <row r="178" spans="1:19" x14ac:dyDescent="0.3">
      <c r="A178" t="str">
        <f t="shared" si="2"/>
        <v>ADONA8_061025_21</v>
      </c>
      <c r="B178" t="s">
        <v>159</v>
      </c>
      <c r="C178">
        <v>6.9</v>
      </c>
      <c r="D178" t="s">
        <v>20</v>
      </c>
      <c r="E178" t="s">
        <v>72</v>
      </c>
      <c r="F178">
        <v>22</v>
      </c>
      <c r="G178" t="s">
        <v>22</v>
      </c>
      <c r="H178" t="s">
        <v>23</v>
      </c>
      <c r="I178" t="s">
        <v>24</v>
      </c>
      <c r="J178" t="s">
        <v>23</v>
      </c>
      <c r="K178">
        <v>376.96890000000002</v>
      </c>
      <c r="L178" t="s">
        <v>25</v>
      </c>
      <c r="M178" t="s">
        <v>18</v>
      </c>
      <c r="N178" t="s">
        <v>26</v>
      </c>
      <c r="O178">
        <v>596394</v>
      </c>
      <c r="P178" t="s">
        <v>26</v>
      </c>
      <c r="Q178" t="s">
        <v>23</v>
      </c>
      <c r="R178" t="s">
        <v>27</v>
      </c>
      <c r="S178" t="s">
        <v>18</v>
      </c>
    </row>
    <row r="179" spans="1:19" x14ac:dyDescent="0.3">
      <c r="A179" t="str">
        <f t="shared" si="2"/>
        <v>ADONAEluent_061025_22</v>
      </c>
      <c r="B179" t="s">
        <v>159</v>
      </c>
      <c r="C179">
        <v>6.9</v>
      </c>
      <c r="D179" t="s">
        <v>20</v>
      </c>
      <c r="E179" t="s">
        <v>73</v>
      </c>
      <c r="F179">
        <v>23</v>
      </c>
      <c r="G179" t="s">
        <v>22</v>
      </c>
      <c r="H179" t="s">
        <v>23</v>
      </c>
      <c r="I179" t="s">
        <v>24</v>
      </c>
      <c r="J179" t="s">
        <v>23</v>
      </c>
      <c r="K179">
        <v>376.96890000000002</v>
      </c>
      <c r="L179" t="s">
        <v>25</v>
      </c>
      <c r="M179" t="s">
        <v>18</v>
      </c>
      <c r="N179" t="s">
        <v>26</v>
      </c>
      <c r="O179" t="s">
        <v>26</v>
      </c>
      <c r="P179" t="s">
        <v>26</v>
      </c>
      <c r="Q179" t="s">
        <v>23</v>
      </c>
      <c r="R179" t="s">
        <v>27</v>
      </c>
      <c r="S179" t="s">
        <v>18</v>
      </c>
    </row>
    <row r="180" spans="1:19" x14ac:dyDescent="0.3">
      <c r="A180" t="str">
        <f t="shared" si="2"/>
        <v>ADONAstd1_5x_061025_23</v>
      </c>
      <c r="B180" t="s">
        <v>159</v>
      </c>
      <c r="C180">
        <v>6.9</v>
      </c>
      <c r="D180" t="s">
        <v>20</v>
      </c>
      <c r="E180" t="s">
        <v>74</v>
      </c>
      <c r="F180">
        <v>24</v>
      </c>
      <c r="G180" t="s">
        <v>22</v>
      </c>
      <c r="H180" t="s">
        <v>29</v>
      </c>
      <c r="I180" t="s">
        <v>30</v>
      </c>
      <c r="J180">
        <v>100</v>
      </c>
      <c r="K180">
        <v>376.96890000000002</v>
      </c>
      <c r="L180" t="s">
        <v>25</v>
      </c>
      <c r="M180" t="s">
        <v>18</v>
      </c>
      <c r="N180">
        <v>537332</v>
      </c>
      <c r="O180">
        <v>3841163</v>
      </c>
      <c r="P180">
        <v>-0.158</v>
      </c>
      <c r="Q180" t="s">
        <v>23</v>
      </c>
      <c r="R180" t="s">
        <v>27</v>
      </c>
      <c r="S180" t="s">
        <v>170</v>
      </c>
    </row>
    <row r="181" spans="1:19" x14ac:dyDescent="0.3">
      <c r="A181" t="str">
        <f t="shared" si="2"/>
        <v>ADONAstd1_061025_24</v>
      </c>
      <c r="B181" t="s">
        <v>159</v>
      </c>
      <c r="C181">
        <v>6.9</v>
      </c>
      <c r="D181" t="s">
        <v>20</v>
      </c>
      <c r="E181" t="s">
        <v>76</v>
      </c>
      <c r="F181">
        <v>25</v>
      </c>
      <c r="G181" t="s">
        <v>22</v>
      </c>
      <c r="H181" t="s">
        <v>29</v>
      </c>
      <c r="I181" t="s">
        <v>30</v>
      </c>
      <c r="J181">
        <v>100</v>
      </c>
      <c r="K181">
        <v>376.96890000000002</v>
      </c>
      <c r="L181" t="s">
        <v>25</v>
      </c>
      <c r="M181" t="s">
        <v>18</v>
      </c>
      <c r="N181">
        <v>2117069</v>
      </c>
      <c r="O181">
        <v>3920963</v>
      </c>
      <c r="P181">
        <v>0.46</v>
      </c>
      <c r="Q181" t="s">
        <v>23</v>
      </c>
      <c r="R181" t="s">
        <v>27</v>
      </c>
      <c r="S181" t="s">
        <v>171</v>
      </c>
    </row>
    <row r="182" spans="1:19" x14ac:dyDescent="0.3">
      <c r="A182" t="str">
        <f t="shared" si="2"/>
        <v>ADONAstd2_061025_25</v>
      </c>
      <c r="B182" t="s">
        <v>159</v>
      </c>
      <c r="C182">
        <v>6.9</v>
      </c>
      <c r="D182" t="s">
        <v>20</v>
      </c>
      <c r="E182" t="s">
        <v>78</v>
      </c>
      <c r="F182">
        <v>26</v>
      </c>
      <c r="G182" t="s">
        <v>22</v>
      </c>
      <c r="H182" t="s">
        <v>29</v>
      </c>
      <c r="I182" t="s">
        <v>30</v>
      </c>
      <c r="J182">
        <v>100</v>
      </c>
      <c r="K182">
        <v>376.96890000000002</v>
      </c>
      <c r="L182" t="s">
        <v>25</v>
      </c>
      <c r="M182" t="s">
        <v>18</v>
      </c>
      <c r="N182">
        <v>11206557</v>
      </c>
      <c r="O182">
        <v>3781671</v>
      </c>
      <c r="P182">
        <v>4.2009999999999996</v>
      </c>
      <c r="Q182" t="s">
        <v>23</v>
      </c>
      <c r="R182" t="s">
        <v>27</v>
      </c>
      <c r="S182" t="s">
        <v>164</v>
      </c>
    </row>
    <row r="183" spans="1:19" x14ac:dyDescent="0.3">
      <c r="A183" t="str">
        <f t="shared" si="2"/>
        <v>ADONAstd3_061025_26</v>
      </c>
      <c r="B183" t="s">
        <v>159</v>
      </c>
      <c r="C183">
        <v>6.9</v>
      </c>
      <c r="D183" t="s">
        <v>20</v>
      </c>
      <c r="E183" t="s">
        <v>79</v>
      </c>
      <c r="F183">
        <v>27</v>
      </c>
      <c r="G183" t="s">
        <v>22</v>
      </c>
      <c r="H183" t="s">
        <v>29</v>
      </c>
      <c r="I183" t="s">
        <v>30</v>
      </c>
      <c r="J183">
        <v>100</v>
      </c>
      <c r="K183">
        <v>376.96890000000002</v>
      </c>
      <c r="L183" t="s">
        <v>25</v>
      </c>
      <c r="M183" t="s">
        <v>18</v>
      </c>
      <c r="N183">
        <v>23599643</v>
      </c>
      <c r="O183">
        <v>3861532</v>
      </c>
      <c r="P183">
        <v>9.06</v>
      </c>
      <c r="Q183" t="s">
        <v>23</v>
      </c>
      <c r="R183" t="s">
        <v>27</v>
      </c>
      <c r="S183" t="s">
        <v>172</v>
      </c>
    </row>
    <row r="184" spans="1:19" x14ac:dyDescent="0.3">
      <c r="A184" t="str">
        <f t="shared" si="2"/>
        <v>ADONAstd4_061025_27</v>
      </c>
      <c r="B184" t="s">
        <v>159</v>
      </c>
      <c r="C184">
        <v>6.9</v>
      </c>
      <c r="D184" t="s">
        <v>20</v>
      </c>
      <c r="E184" t="s">
        <v>80</v>
      </c>
      <c r="F184">
        <v>28</v>
      </c>
      <c r="G184" t="s">
        <v>22</v>
      </c>
      <c r="H184" t="s">
        <v>29</v>
      </c>
      <c r="I184" t="s">
        <v>30</v>
      </c>
      <c r="J184">
        <v>100</v>
      </c>
      <c r="K184">
        <v>376.96890000000002</v>
      </c>
      <c r="L184" t="s">
        <v>25</v>
      </c>
      <c r="M184" t="s">
        <v>18</v>
      </c>
      <c r="N184">
        <v>43039570</v>
      </c>
      <c r="O184">
        <v>3945099</v>
      </c>
      <c r="P184">
        <v>16.466000000000001</v>
      </c>
      <c r="Q184" t="s">
        <v>23</v>
      </c>
      <c r="R184" t="s">
        <v>27</v>
      </c>
      <c r="S184" t="s">
        <v>173</v>
      </c>
    </row>
    <row r="185" spans="1:19" x14ac:dyDescent="0.3">
      <c r="A185" t="str">
        <f t="shared" si="2"/>
        <v>ADONAstd5_061025_28</v>
      </c>
      <c r="B185" t="s">
        <v>159</v>
      </c>
      <c r="C185">
        <v>6.9</v>
      </c>
      <c r="D185" t="s">
        <v>20</v>
      </c>
      <c r="E185" t="s">
        <v>82</v>
      </c>
      <c r="F185">
        <v>29</v>
      </c>
      <c r="G185" t="s">
        <v>22</v>
      </c>
      <c r="H185" t="s">
        <v>29</v>
      </c>
      <c r="I185" t="s">
        <v>30</v>
      </c>
      <c r="J185">
        <v>100</v>
      </c>
      <c r="K185">
        <v>376.96890000000002</v>
      </c>
      <c r="L185" t="s">
        <v>25</v>
      </c>
      <c r="M185" t="s">
        <v>18</v>
      </c>
      <c r="N185">
        <v>95298020</v>
      </c>
      <c r="O185">
        <v>3571346</v>
      </c>
      <c r="P185">
        <v>40.814999999999998</v>
      </c>
      <c r="Q185" t="s">
        <v>23</v>
      </c>
      <c r="R185" t="s">
        <v>27</v>
      </c>
      <c r="S185" t="s">
        <v>174</v>
      </c>
    </row>
    <row r="186" spans="1:19" x14ac:dyDescent="0.3">
      <c r="A186" t="str">
        <f t="shared" si="2"/>
        <v>ADONAstd6_061025_29</v>
      </c>
      <c r="B186" t="s">
        <v>159</v>
      </c>
      <c r="C186">
        <v>6.9</v>
      </c>
      <c r="D186" t="s">
        <v>20</v>
      </c>
      <c r="E186" t="s">
        <v>84</v>
      </c>
      <c r="F186">
        <v>30</v>
      </c>
      <c r="G186" t="s">
        <v>22</v>
      </c>
      <c r="H186" t="s">
        <v>29</v>
      </c>
      <c r="I186" t="s">
        <v>30</v>
      </c>
      <c r="J186">
        <v>100</v>
      </c>
      <c r="K186">
        <v>376.96890000000002</v>
      </c>
      <c r="L186" t="s">
        <v>25</v>
      </c>
      <c r="M186" t="s">
        <v>18</v>
      </c>
      <c r="N186">
        <v>147126081</v>
      </c>
      <c r="O186">
        <v>2979372</v>
      </c>
      <c r="P186">
        <v>75.849999999999994</v>
      </c>
      <c r="Q186" t="s">
        <v>23</v>
      </c>
      <c r="R186" t="s">
        <v>27</v>
      </c>
      <c r="S186" t="s">
        <v>172</v>
      </c>
    </row>
    <row r="187" spans="1:19" x14ac:dyDescent="0.3">
      <c r="A187" t="str">
        <f t="shared" si="2"/>
        <v>ADONAEluent_061025_30</v>
      </c>
      <c r="B187" t="s">
        <v>159</v>
      </c>
      <c r="C187">
        <v>6.9</v>
      </c>
      <c r="D187" t="s">
        <v>20</v>
      </c>
      <c r="E187" t="s">
        <v>85</v>
      </c>
      <c r="F187">
        <v>31</v>
      </c>
      <c r="G187" t="s">
        <v>22</v>
      </c>
      <c r="H187" t="s">
        <v>53</v>
      </c>
      <c r="I187" t="s">
        <v>30</v>
      </c>
      <c r="J187">
        <v>100</v>
      </c>
      <c r="K187">
        <v>376.96890000000002</v>
      </c>
      <c r="L187" t="s">
        <v>25</v>
      </c>
      <c r="M187" t="s">
        <v>18</v>
      </c>
      <c r="N187">
        <v>8911</v>
      </c>
      <c r="O187" t="s">
        <v>26</v>
      </c>
      <c r="P187" t="s">
        <v>23</v>
      </c>
      <c r="Q187" t="s">
        <v>23</v>
      </c>
      <c r="R187" t="s">
        <v>27</v>
      </c>
      <c r="S187" t="s">
        <v>175</v>
      </c>
    </row>
    <row r="188" spans="1:19" x14ac:dyDescent="0.3">
      <c r="A188" t="str">
        <f t="shared" si="2"/>
        <v>HFPODAEluent_061025_01</v>
      </c>
      <c r="B188" t="s">
        <v>176</v>
      </c>
      <c r="C188">
        <v>6.5</v>
      </c>
      <c r="D188" t="s">
        <v>20</v>
      </c>
      <c r="E188" t="s">
        <v>21</v>
      </c>
      <c r="F188">
        <v>1</v>
      </c>
      <c r="G188" t="s">
        <v>22</v>
      </c>
      <c r="H188" t="s">
        <v>23</v>
      </c>
      <c r="I188" t="s">
        <v>24</v>
      </c>
      <c r="J188" t="s">
        <v>23</v>
      </c>
      <c r="K188">
        <v>328.96769999999998</v>
      </c>
      <c r="L188" t="s">
        <v>25</v>
      </c>
      <c r="M188" t="s">
        <v>18</v>
      </c>
      <c r="N188" t="s">
        <v>26</v>
      </c>
      <c r="O188" t="s">
        <v>26</v>
      </c>
      <c r="P188" t="s">
        <v>26</v>
      </c>
      <c r="Q188" t="s">
        <v>23</v>
      </c>
      <c r="R188" t="s">
        <v>27</v>
      </c>
      <c r="S188" t="s">
        <v>18</v>
      </c>
    </row>
    <row r="189" spans="1:19" x14ac:dyDescent="0.3">
      <c r="A189" t="str">
        <f t="shared" si="2"/>
        <v>HFPODAstd1_5x_061025_02</v>
      </c>
      <c r="B189" t="s">
        <v>176</v>
      </c>
      <c r="C189">
        <v>6.5</v>
      </c>
      <c r="D189" t="s">
        <v>20</v>
      </c>
      <c r="E189" t="s">
        <v>28</v>
      </c>
      <c r="F189">
        <v>2</v>
      </c>
      <c r="G189" t="s">
        <v>22</v>
      </c>
      <c r="H189" t="s">
        <v>53</v>
      </c>
      <c r="I189" t="s">
        <v>30</v>
      </c>
      <c r="J189">
        <v>100</v>
      </c>
      <c r="K189">
        <v>328.96769999999998</v>
      </c>
      <c r="L189" t="s">
        <v>31</v>
      </c>
      <c r="M189" t="s">
        <v>32</v>
      </c>
      <c r="N189">
        <v>6480</v>
      </c>
      <c r="O189">
        <v>3770908</v>
      </c>
      <c r="P189">
        <v>1.6919999999999999</v>
      </c>
      <c r="Q189">
        <v>0.2</v>
      </c>
      <c r="R189" t="s">
        <v>27</v>
      </c>
      <c r="S189" t="s">
        <v>177</v>
      </c>
    </row>
    <row r="190" spans="1:19" x14ac:dyDescent="0.3">
      <c r="A190" t="str">
        <f t="shared" si="2"/>
        <v>HFPODAstd1_061025_03</v>
      </c>
      <c r="B190" t="s">
        <v>176</v>
      </c>
      <c r="C190">
        <v>6.5</v>
      </c>
      <c r="D190" t="s">
        <v>20</v>
      </c>
      <c r="E190" t="s">
        <v>34</v>
      </c>
      <c r="F190">
        <v>3</v>
      </c>
      <c r="G190" t="s">
        <v>22</v>
      </c>
      <c r="H190" t="s">
        <v>53</v>
      </c>
      <c r="I190" t="s">
        <v>30</v>
      </c>
      <c r="J190">
        <v>100</v>
      </c>
      <c r="K190">
        <v>328.96769999999998</v>
      </c>
      <c r="L190" t="s">
        <v>31</v>
      </c>
      <c r="M190" t="s">
        <v>35</v>
      </c>
      <c r="N190">
        <v>42248</v>
      </c>
      <c r="O190">
        <v>3986424</v>
      </c>
      <c r="P190">
        <v>2.0699999999999998</v>
      </c>
      <c r="Q190">
        <v>0.8</v>
      </c>
      <c r="R190" t="s">
        <v>27</v>
      </c>
      <c r="S190" t="s">
        <v>178</v>
      </c>
    </row>
    <row r="191" spans="1:19" x14ac:dyDescent="0.3">
      <c r="A191" t="str">
        <f t="shared" si="2"/>
        <v>HFPODAstd2_061025_04</v>
      </c>
      <c r="B191" t="s">
        <v>176</v>
      </c>
      <c r="C191">
        <v>6.5</v>
      </c>
      <c r="D191" t="s">
        <v>20</v>
      </c>
      <c r="E191" t="s">
        <v>37</v>
      </c>
      <c r="F191">
        <v>4</v>
      </c>
      <c r="G191" t="s">
        <v>22</v>
      </c>
      <c r="H191" t="s">
        <v>29</v>
      </c>
      <c r="I191" t="s">
        <v>30</v>
      </c>
      <c r="J191">
        <v>100</v>
      </c>
      <c r="K191">
        <v>328.96769999999998</v>
      </c>
      <c r="L191" t="s">
        <v>31</v>
      </c>
      <c r="M191" t="s">
        <v>38</v>
      </c>
      <c r="N191">
        <v>252026</v>
      </c>
      <c r="O191">
        <v>3622964</v>
      </c>
      <c r="P191">
        <v>4.5830000000000002</v>
      </c>
      <c r="Q191">
        <v>3.8</v>
      </c>
      <c r="R191" t="s">
        <v>27</v>
      </c>
      <c r="S191" t="s">
        <v>179</v>
      </c>
    </row>
    <row r="192" spans="1:19" x14ac:dyDescent="0.3">
      <c r="A192" t="str">
        <f t="shared" si="2"/>
        <v>HFPODAstd3_061025_05</v>
      </c>
      <c r="B192" t="s">
        <v>176</v>
      </c>
      <c r="C192">
        <v>6.5</v>
      </c>
      <c r="D192" t="s">
        <v>20</v>
      </c>
      <c r="E192" t="s">
        <v>40</v>
      </c>
      <c r="F192">
        <v>5</v>
      </c>
      <c r="G192" t="s">
        <v>22</v>
      </c>
      <c r="H192" t="s">
        <v>29</v>
      </c>
      <c r="I192" t="s">
        <v>30</v>
      </c>
      <c r="J192">
        <v>100</v>
      </c>
      <c r="K192">
        <v>328.96769999999998</v>
      </c>
      <c r="L192" t="s">
        <v>31</v>
      </c>
      <c r="M192" t="s">
        <v>41</v>
      </c>
      <c r="N192">
        <v>533975</v>
      </c>
      <c r="O192">
        <v>3891077</v>
      </c>
      <c r="P192">
        <v>7.4669999999999996</v>
      </c>
      <c r="Q192">
        <v>7.6</v>
      </c>
      <c r="R192" t="s">
        <v>27</v>
      </c>
      <c r="S192" t="s">
        <v>180</v>
      </c>
    </row>
    <row r="193" spans="1:19" x14ac:dyDescent="0.3">
      <c r="A193" t="str">
        <f t="shared" si="2"/>
        <v>HFPODAstd4_061025_06</v>
      </c>
      <c r="B193" t="s">
        <v>176</v>
      </c>
      <c r="C193">
        <v>6.5</v>
      </c>
      <c r="D193" t="s">
        <v>20</v>
      </c>
      <c r="E193" t="s">
        <v>43</v>
      </c>
      <c r="F193">
        <v>6</v>
      </c>
      <c r="G193" t="s">
        <v>22</v>
      </c>
      <c r="H193" t="s">
        <v>29</v>
      </c>
      <c r="I193" t="s">
        <v>30</v>
      </c>
      <c r="J193">
        <v>100</v>
      </c>
      <c r="K193">
        <v>328.96769999999998</v>
      </c>
      <c r="L193" t="s">
        <v>31</v>
      </c>
      <c r="M193" t="s">
        <v>44</v>
      </c>
      <c r="N193">
        <v>1061771</v>
      </c>
      <c r="O193">
        <v>3641211</v>
      </c>
      <c r="P193">
        <v>14.045999999999999</v>
      </c>
      <c r="Q193">
        <v>15.9</v>
      </c>
      <c r="R193" t="s">
        <v>27</v>
      </c>
      <c r="S193" t="s">
        <v>181</v>
      </c>
    </row>
    <row r="194" spans="1:19" x14ac:dyDescent="0.3">
      <c r="A194" t="str">
        <f t="shared" si="2"/>
        <v>HFPODAstd5_061025_07</v>
      </c>
      <c r="B194" t="s">
        <v>176</v>
      </c>
      <c r="C194">
        <v>6.5</v>
      </c>
      <c r="D194" t="s">
        <v>20</v>
      </c>
      <c r="E194" t="s">
        <v>46</v>
      </c>
      <c r="F194">
        <v>7</v>
      </c>
      <c r="G194" t="s">
        <v>22</v>
      </c>
      <c r="H194" t="s">
        <v>29</v>
      </c>
      <c r="I194" t="s">
        <v>30</v>
      </c>
      <c r="J194">
        <v>100</v>
      </c>
      <c r="K194">
        <v>328.96769999999998</v>
      </c>
      <c r="L194" t="s">
        <v>31</v>
      </c>
      <c r="M194" t="s">
        <v>47</v>
      </c>
      <c r="N194">
        <v>2960569</v>
      </c>
      <c r="O194">
        <v>3669863</v>
      </c>
      <c r="P194">
        <v>35.999000000000002</v>
      </c>
      <c r="Q194">
        <v>39.799999999999997</v>
      </c>
      <c r="R194" t="s">
        <v>27</v>
      </c>
      <c r="S194" t="s">
        <v>182</v>
      </c>
    </row>
    <row r="195" spans="1:19" x14ac:dyDescent="0.3">
      <c r="A195" t="str">
        <f t="shared" ref="A195:A258" si="3">CONCATENATE(B195,E195)</f>
        <v>HFPODAstd6_061025_08</v>
      </c>
      <c r="B195" t="s">
        <v>176</v>
      </c>
      <c r="C195">
        <v>6.5</v>
      </c>
      <c r="D195" t="s">
        <v>20</v>
      </c>
      <c r="E195" t="s">
        <v>49</v>
      </c>
      <c r="F195">
        <v>8</v>
      </c>
      <c r="G195" t="s">
        <v>22</v>
      </c>
      <c r="H195" t="s">
        <v>29</v>
      </c>
      <c r="I195" t="s">
        <v>30</v>
      </c>
      <c r="J195">
        <v>100</v>
      </c>
      <c r="K195">
        <v>328.96769999999998</v>
      </c>
      <c r="L195" t="s">
        <v>31</v>
      </c>
      <c r="M195" t="s">
        <v>50</v>
      </c>
      <c r="N195">
        <v>5459783</v>
      </c>
      <c r="O195">
        <v>2918574</v>
      </c>
      <c r="P195">
        <v>81.343999999999994</v>
      </c>
      <c r="Q195">
        <v>79.099999999999994</v>
      </c>
      <c r="R195" t="s">
        <v>27</v>
      </c>
      <c r="S195" t="s">
        <v>183</v>
      </c>
    </row>
    <row r="196" spans="1:19" x14ac:dyDescent="0.3">
      <c r="A196" t="str">
        <f t="shared" si="3"/>
        <v>HFPODAEluent_061025_09</v>
      </c>
      <c r="B196" t="s">
        <v>176</v>
      </c>
      <c r="C196">
        <v>6.5</v>
      </c>
      <c r="D196" t="s">
        <v>20</v>
      </c>
      <c r="E196" t="s">
        <v>52</v>
      </c>
      <c r="F196">
        <v>9</v>
      </c>
      <c r="G196" t="s">
        <v>22</v>
      </c>
      <c r="H196" t="s">
        <v>23</v>
      </c>
      <c r="I196" t="s">
        <v>24</v>
      </c>
      <c r="J196" t="s">
        <v>23</v>
      </c>
      <c r="K196">
        <v>328.96769999999998</v>
      </c>
      <c r="L196" t="s">
        <v>25</v>
      </c>
      <c r="M196" t="s">
        <v>18</v>
      </c>
      <c r="N196" t="s">
        <v>26</v>
      </c>
      <c r="O196" t="s">
        <v>26</v>
      </c>
      <c r="P196" t="s">
        <v>26</v>
      </c>
      <c r="Q196" t="s">
        <v>23</v>
      </c>
      <c r="R196" t="s">
        <v>27</v>
      </c>
      <c r="S196" t="s">
        <v>18</v>
      </c>
    </row>
    <row r="197" spans="1:19" x14ac:dyDescent="0.3">
      <c r="A197" t="str">
        <f t="shared" si="3"/>
        <v>HFPODAstdIS_061025_10</v>
      </c>
      <c r="B197" t="s">
        <v>176</v>
      </c>
      <c r="C197">
        <v>6.5</v>
      </c>
      <c r="D197" t="s">
        <v>20</v>
      </c>
      <c r="E197" t="s">
        <v>55</v>
      </c>
      <c r="F197">
        <v>10</v>
      </c>
      <c r="G197" t="s">
        <v>22</v>
      </c>
      <c r="H197" t="s">
        <v>23</v>
      </c>
      <c r="I197" t="s">
        <v>24</v>
      </c>
      <c r="J197" t="s">
        <v>23</v>
      </c>
      <c r="K197">
        <v>328.96769999999998</v>
      </c>
      <c r="L197" t="s">
        <v>25</v>
      </c>
      <c r="M197" t="s">
        <v>18</v>
      </c>
      <c r="N197" t="s">
        <v>26</v>
      </c>
      <c r="O197">
        <v>3434995</v>
      </c>
      <c r="P197" t="s">
        <v>26</v>
      </c>
      <c r="Q197" t="s">
        <v>23</v>
      </c>
      <c r="R197" t="s">
        <v>27</v>
      </c>
      <c r="S197" t="s">
        <v>18</v>
      </c>
    </row>
    <row r="198" spans="1:19" x14ac:dyDescent="0.3">
      <c r="A198" t="str">
        <f t="shared" si="3"/>
        <v>HFPODABLV_061025_11</v>
      </c>
      <c r="B198" t="s">
        <v>176</v>
      </c>
      <c r="C198">
        <v>6.5</v>
      </c>
      <c r="D198" t="s">
        <v>20</v>
      </c>
      <c r="E198" t="s">
        <v>57</v>
      </c>
      <c r="F198">
        <v>11</v>
      </c>
      <c r="G198" t="s">
        <v>22</v>
      </c>
      <c r="H198" t="s">
        <v>53</v>
      </c>
      <c r="I198" t="s">
        <v>30</v>
      </c>
      <c r="J198">
        <v>100</v>
      </c>
      <c r="K198">
        <v>328.96769999999998</v>
      </c>
      <c r="L198" t="s">
        <v>25</v>
      </c>
      <c r="M198" t="s">
        <v>18</v>
      </c>
      <c r="N198">
        <v>7409</v>
      </c>
      <c r="O198">
        <v>1113</v>
      </c>
      <c r="P198">
        <v>285.31599999999997</v>
      </c>
      <c r="Q198" t="s">
        <v>23</v>
      </c>
      <c r="R198" t="s">
        <v>27</v>
      </c>
      <c r="S198" t="s">
        <v>184</v>
      </c>
    </row>
    <row r="199" spans="1:19" x14ac:dyDescent="0.3">
      <c r="A199" t="str">
        <f t="shared" si="3"/>
        <v>HFPODABLM_061025_12</v>
      </c>
      <c r="B199" t="s">
        <v>176</v>
      </c>
      <c r="C199">
        <v>6.5</v>
      </c>
      <c r="D199" t="s">
        <v>20</v>
      </c>
      <c r="E199" t="s">
        <v>59</v>
      </c>
      <c r="F199">
        <v>12</v>
      </c>
      <c r="G199" t="s">
        <v>22</v>
      </c>
      <c r="H199" t="s">
        <v>23</v>
      </c>
      <c r="I199" t="s">
        <v>24</v>
      </c>
      <c r="J199" t="s">
        <v>23</v>
      </c>
      <c r="K199">
        <v>328.96769999999998</v>
      </c>
      <c r="L199" t="s">
        <v>25</v>
      </c>
      <c r="M199" t="s">
        <v>18</v>
      </c>
      <c r="N199" t="s">
        <v>26</v>
      </c>
      <c r="O199">
        <v>202998</v>
      </c>
      <c r="P199" t="s">
        <v>26</v>
      </c>
      <c r="Q199" t="s">
        <v>23</v>
      </c>
      <c r="R199" t="s">
        <v>27</v>
      </c>
      <c r="S199" t="s">
        <v>18</v>
      </c>
    </row>
    <row r="200" spans="1:19" x14ac:dyDescent="0.3">
      <c r="A200" t="str">
        <f t="shared" si="3"/>
        <v>HFPODALFA_061025_13</v>
      </c>
      <c r="B200" t="s">
        <v>176</v>
      </c>
      <c r="C200">
        <v>6.5</v>
      </c>
      <c r="D200" t="s">
        <v>20</v>
      </c>
      <c r="E200" t="s">
        <v>61</v>
      </c>
      <c r="F200">
        <v>13</v>
      </c>
      <c r="G200" t="s">
        <v>22</v>
      </c>
      <c r="H200" t="s">
        <v>23</v>
      </c>
      <c r="I200" t="s">
        <v>24</v>
      </c>
      <c r="J200" t="s">
        <v>23</v>
      </c>
      <c r="K200">
        <v>328.96769999999998</v>
      </c>
      <c r="L200" t="s">
        <v>25</v>
      </c>
      <c r="M200" t="s">
        <v>18</v>
      </c>
      <c r="N200" t="s">
        <v>26</v>
      </c>
      <c r="O200">
        <v>305856</v>
      </c>
      <c r="P200" t="s">
        <v>26</v>
      </c>
      <c r="Q200" t="s">
        <v>23</v>
      </c>
      <c r="R200" t="s">
        <v>27</v>
      </c>
      <c r="S200" t="s">
        <v>18</v>
      </c>
    </row>
    <row r="201" spans="1:19" x14ac:dyDescent="0.3">
      <c r="A201" t="str">
        <f t="shared" si="3"/>
        <v>HFPODA1M_061025_14</v>
      </c>
      <c r="B201" t="s">
        <v>176</v>
      </c>
      <c r="C201">
        <v>6.5</v>
      </c>
      <c r="D201" t="s">
        <v>20</v>
      </c>
      <c r="E201" t="s">
        <v>62</v>
      </c>
      <c r="F201">
        <v>14</v>
      </c>
      <c r="G201" t="s">
        <v>22</v>
      </c>
      <c r="H201" t="s">
        <v>23</v>
      </c>
      <c r="I201" t="s">
        <v>24</v>
      </c>
      <c r="J201" t="s">
        <v>23</v>
      </c>
      <c r="K201">
        <v>328.96769999999998</v>
      </c>
      <c r="L201" t="s">
        <v>25</v>
      </c>
      <c r="M201" t="s">
        <v>18</v>
      </c>
      <c r="N201" t="s">
        <v>26</v>
      </c>
      <c r="O201">
        <v>543217</v>
      </c>
      <c r="P201" t="s">
        <v>26</v>
      </c>
      <c r="Q201" t="s">
        <v>23</v>
      </c>
      <c r="R201" t="s">
        <v>27</v>
      </c>
      <c r="S201" t="s">
        <v>18</v>
      </c>
    </row>
    <row r="202" spans="1:19" x14ac:dyDescent="0.3">
      <c r="A202" t="str">
        <f t="shared" si="3"/>
        <v>HFPODA2M_061025_14b</v>
      </c>
      <c r="B202" t="s">
        <v>176</v>
      </c>
      <c r="C202">
        <v>6.5</v>
      </c>
      <c r="D202" t="s">
        <v>20</v>
      </c>
      <c r="E202" t="s">
        <v>63</v>
      </c>
      <c r="F202">
        <v>15</v>
      </c>
      <c r="G202" t="s">
        <v>22</v>
      </c>
      <c r="H202" t="s">
        <v>23</v>
      </c>
      <c r="I202" t="s">
        <v>24</v>
      </c>
      <c r="J202" t="s">
        <v>23</v>
      </c>
      <c r="K202">
        <v>328.96769999999998</v>
      </c>
      <c r="L202" t="s">
        <v>25</v>
      </c>
      <c r="M202" t="s">
        <v>18</v>
      </c>
      <c r="N202" t="s">
        <v>26</v>
      </c>
      <c r="O202">
        <v>460226</v>
      </c>
      <c r="P202" t="s">
        <v>26</v>
      </c>
      <c r="Q202" t="s">
        <v>23</v>
      </c>
      <c r="R202" t="s">
        <v>27</v>
      </c>
      <c r="S202" t="s">
        <v>18</v>
      </c>
    </row>
    <row r="203" spans="1:19" x14ac:dyDescent="0.3">
      <c r="A203" t="str">
        <f t="shared" si="3"/>
        <v>HFPODA4_1_061025_15</v>
      </c>
      <c r="B203" t="s">
        <v>176</v>
      </c>
      <c r="C203">
        <v>6.5</v>
      </c>
      <c r="D203" t="s">
        <v>20</v>
      </c>
      <c r="E203" t="s">
        <v>64</v>
      </c>
      <c r="F203">
        <v>16</v>
      </c>
      <c r="G203" t="s">
        <v>22</v>
      </c>
      <c r="H203" t="s">
        <v>23</v>
      </c>
      <c r="I203" t="s">
        <v>24</v>
      </c>
      <c r="J203" t="s">
        <v>23</v>
      </c>
      <c r="K203">
        <v>328.96769999999998</v>
      </c>
      <c r="L203" t="s">
        <v>25</v>
      </c>
      <c r="M203" t="s">
        <v>18</v>
      </c>
      <c r="N203" t="s">
        <v>26</v>
      </c>
      <c r="O203">
        <v>436428</v>
      </c>
      <c r="P203" t="s">
        <v>26</v>
      </c>
      <c r="Q203" t="s">
        <v>23</v>
      </c>
      <c r="R203" t="s">
        <v>27</v>
      </c>
      <c r="S203" t="s">
        <v>18</v>
      </c>
    </row>
    <row r="204" spans="1:19" x14ac:dyDescent="0.3">
      <c r="A204" t="str">
        <f t="shared" si="3"/>
        <v>HFPODA4_2_061025_16</v>
      </c>
      <c r="B204" t="s">
        <v>176</v>
      </c>
      <c r="C204">
        <v>6.5</v>
      </c>
      <c r="D204" t="s">
        <v>20</v>
      </c>
      <c r="E204" t="s">
        <v>65</v>
      </c>
      <c r="F204">
        <v>17</v>
      </c>
      <c r="G204" t="s">
        <v>22</v>
      </c>
      <c r="H204" t="s">
        <v>53</v>
      </c>
      <c r="I204" t="s">
        <v>30</v>
      </c>
      <c r="J204">
        <v>100</v>
      </c>
      <c r="K204">
        <v>328.96769999999998</v>
      </c>
      <c r="L204" t="s">
        <v>25</v>
      </c>
      <c r="M204" t="s">
        <v>18</v>
      </c>
      <c r="N204">
        <v>29560</v>
      </c>
      <c r="O204">
        <v>412216</v>
      </c>
      <c r="P204">
        <v>4.6749999999999998</v>
      </c>
      <c r="Q204" t="s">
        <v>23</v>
      </c>
      <c r="R204" t="s">
        <v>27</v>
      </c>
      <c r="S204" t="s">
        <v>185</v>
      </c>
    </row>
    <row r="205" spans="1:19" x14ac:dyDescent="0.3">
      <c r="A205" t="str">
        <f t="shared" si="3"/>
        <v>HFPODA5_061025_17</v>
      </c>
      <c r="B205" t="s">
        <v>176</v>
      </c>
      <c r="C205">
        <v>6.5</v>
      </c>
      <c r="D205" t="s">
        <v>20</v>
      </c>
      <c r="E205" t="s">
        <v>67</v>
      </c>
      <c r="F205">
        <v>18</v>
      </c>
      <c r="G205" t="s">
        <v>22</v>
      </c>
      <c r="H205" t="s">
        <v>23</v>
      </c>
      <c r="I205" t="s">
        <v>24</v>
      </c>
      <c r="J205" t="s">
        <v>23</v>
      </c>
      <c r="K205">
        <v>328.96769999999998</v>
      </c>
      <c r="L205" t="s">
        <v>25</v>
      </c>
      <c r="M205" t="s">
        <v>18</v>
      </c>
      <c r="N205" t="s">
        <v>26</v>
      </c>
      <c r="O205">
        <v>444134</v>
      </c>
      <c r="P205" t="s">
        <v>26</v>
      </c>
      <c r="Q205" t="s">
        <v>23</v>
      </c>
      <c r="R205" t="s">
        <v>27</v>
      </c>
      <c r="S205" t="s">
        <v>18</v>
      </c>
    </row>
    <row r="206" spans="1:19" x14ac:dyDescent="0.3">
      <c r="A206" t="str">
        <f t="shared" si="3"/>
        <v>HFPODA6_1_061025_18</v>
      </c>
      <c r="B206" t="s">
        <v>176</v>
      </c>
      <c r="C206">
        <v>6.5</v>
      </c>
      <c r="D206" t="s">
        <v>20</v>
      </c>
      <c r="E206" t="s">
        <v>68</v>
      </c>
      <c r="F206">
        <v>19</v>
      </c>
      <c r="G206" t="s">
        <v>22</v>
      </c>
      <c r="H206" t="s">
        <v>23</v>
      </c>
      <c r="I206" t="s">
        <v>24</v>
      </c>
      <c r="J206" t="s">
        <v>23</v>
      </c>
      <c r="K206">
        <v>328.96769999999998</v>
      </c>
      <c r="L206" t="s">
        <v>25</v>
      </c>
      <c r="M206" t="s">
        <v>18</v>
      </c>
      <c r="N206" t="s">
        <v>26</v>
      </c>
      <c r="O206">
        <v>534273</v>
      </c>
      <c r="P206" t="s">
        <v>26</v>
      </c>
      <c r="Q206" t="s">
        <v>23</v>
      </c>
      <c r="R206" t="s">
        <v>27</v>
      </c>
      <c r="S206" t="s">
        <v>18</v>
      </c>
    </row>
    <row r="207" spans="1:19" x14ac:dyDescent="0.3">
      <c r="A207" t="str">
        <f t="shared" si="3"/>
        <v>HFPODA7_1_061025_19</v>
      </c>
      <c r="B207" t="s">
        <v>176</v>
      </c>
      <c r="C207">
        <v>6.5</v>
      </c>
      <c r="D207" t="s">
        <v>20</v>
      </c>
      <c r="E207" t="s">
        <v>69</v>
      </c>
      <c r="F207">
        <v>20</v>
      </c>
      <c r="G207" t="s">
        <v>22</v>
      </c>
      <c r="H207" t="s">
        <v>23</v>
      </c>
      <c r="I207" t="s">
        <v>24</v>
      </c>
      <c r="J207" t="s">
        <v>23</v>
      </c>
      <c r="K207">
        <v>328.96769999999998</v>
      </c>
      <c r="L207" t="s">
        <v>25</v>
      </c>
      <c r="M207" t="s">
        <v>18</v>
      </c>
      <c r="N207" t="s">
        <v>26</v>
      </c>
      <c r="O207">
        <v>419217</v>
      </c>
      <c r="P207" t="s">
        <v>26</v>
      </c>
      <c r="Q207" t="s">
        <v>23</v>
      </c>
      <c r="R207" t="s">
        <v>27</v>
      </c>
      <c r="S207" t="s">
        <v>18</v>
      </c>
    </row>
    <row r="208" spans="1:19" x14ac:dyDescent="0.3">
      <c r="A208" t="str">
        <f t="shared" si="3"/>
        <v>HFPODA7_2_061025_20</v>
      </c>
      <c r="B208" t="s">
        <v>176</v>
      </c>
      <c r="C208">
        <v>6.5</v>
      </c>
      <c r="D208" t="s">
        <v>20</v>
      </c>
      <c r="E208" t="s">
        <v>70</v>
      </c>
      <c r="F208">
        <v>21</v>
      </c>
      <c r="G208" t="s">
        <v>22</v>
      </c>
      <c r="H208" t="s">
        <v>23</v>
      </c>
      <c r="I208" t="s">
        <v>24</v>
      </c>
      <c r="J208" t="s">
        <v>23</v>
      </c>
      <c r="K208">
        <v>328.96769999999998</v>
      </c>
      <c r="L208" t="s">
        <v>25</v>
      </c>
      <c r="M208" t="s">
        <v>18</v>
      </c>
      <c r="N208" t="s">
        <v>26</v>
      </c>
      <c r="O208">
        <v>381880</v>
      </c>
      <c r="P208" t="s">
        <v>26</v>
      </c>
      <c r="Q208" t="s">
        <v>23</v>
      </c>
      <c r="R208" t="s">
        <v>27</v>
      </c>
      <c r="S208" t="s">
        <v>18</v>
      </c>
    </row>
    <row r="209" spans="1:19" x14ac:dyDescent="0.3">
      <c r="A209" t="str">
        <f t="shared" si="3"/>
        <v>HFPODA8_061025_21</v>
      </c>
      <c r="B209" t="s">
        <v>176</v>
      </c>
      <c r="C209">
        <v>6.5</v>
      </c>
      <c r="D209" t="s">
        <v>20</v>
      </c>
      <c r="E209" t="s">
        <v>72</v>
      </c>
      <c r="F209">
        <v>22</v>
      </c>
      <c r="G209" t="s">
        <v>22</v>
      </c>
      <c r="H209" t="s">
        <v>23</v>
      </c>
      <c r="I209" t="s">
        <v>24</v>
      </c>
      <c r="J209" t="s">
        <v>23</v>
      </c>
      <c r="K209">
        <v>328.96769999999998</v>
      </c>
      <c r="L209" t="s">
        <v>25</v>
      </c>
      <c r="M209" t="s">
        <v>18</v>
      </c>
      <c r="N209" t="s">
        <v>26</v>
      </c>
      <c r="O209">
        <v>596394</v>
      </c>
      <c r="P209" t="s">
        <v>26</v>
      </c>
      <c r="Q209" t="s">
        <v>23</v>
      </c>
      <c r="R209" t="s">
        <v>27</v>
      </c>
      <c r="S209" t="s">
        <v>18</v>
      </c>
    </row>
    <row r="210" spans="1:19" x14ac:dyDescent="0.3">
      <c r="A210" t="str">
        <f t="shared" si="3"/>
        <v>HFPODAEluent_061025_22</v>
      </c>
      <c r="B210" t="s">
        <v>176</v>
      </c>
      <c r="C210">
        <v>6.5</v>
      </c>
      <c r="D210" t="s">
        <v>20</v>
      </c>
      <c r="E210" t="s">
        <v>73</v>
      </c>
      <c r="F210">
        <v>23</v>
      </c>
      <c r="G210" t="s">
        <v>22</v>
      </c>
      <c r="H210" t="s">
        <v>23</v>
      </c>
      <c r="I210" t="s">
        <v>24</v>
      </c>
      <c r="J210" t="s">
        <v>23</v>
      </c>
      <c r="K210">
        <v>328.96769999999998</v>
      </c>
      <c r="L210" t="s">
        <v>25</v>
      </c>
      <c r="M210" t="s">
        <v>18</v>
      </c>
      <c r="N210" t="s">
        <v>26</v>
      </c>
      <c r="O210" t="s">
        <v>26</v>
      </c>
      <c r="P210" t="s">
        <v>26</v>
      </c>
      <c r="Q210" t="s">
        <v>23</v>
      </c>
      <c r="R210" t="s">
        <v>27</v>
      </c>
      <c r="S210" t="s">
        <v>18</v>
      </c>
    </row>
    <row r="211" spans="1:19" x14ac:dyDescent="0.3">
      <c r="A211" t="str">
        <f t="shared" si="3"/>
        <v>HFPODAstd1_5x_061025_23</v>
      </c>
      <c r="B211" t="s">
        <v>176</v>
      </c>
      <c r="C211">
        <v>6.5</v>
      </c>
      <c r="D211" t="s">
        <v>20</v>
      </c>
      <c r="E211" t="s">
        <v>74</v>
      </c>
      <c r="F211">
        <v>24</v>
      </c>
      <c r="G211" t="s">
        <v>22</v>
      </c>
      <c r="H211" t="s">
        <v>53</v>
      </c>
      <c r="I211" t="s">
        <v>30</v>
      </c>
      <c r="J211">
        <v>100</v>
      </c>
      <c r="K211">
        <v>328.96769999999998</v>
      </c>
      <c r="L211" t="s">
        <v>25</v>
      </c>
      <c r="M211" t="s">
        <v>18</v>
      </c>
      <c r="N211">
        <v>5485</v>
      </c>
      <c r="O211">
        <v>3841163</v>
      </c>
      <c r="P211">
        <v>1.679</v>
      </c>
      <c r="Q211" t="s">
        <v>23</v>
      </c>
      <c r="R211" t="s">
        <v>27</v>
      </c>
      <c r="S211" t="s">
        <v>186</v>
      </c>
    </row>
    <row r="212" spans="1:19" x14ac:dyDescent="0.3">
      <c r="A212" t="str">
        <f t="shared" si="3"/>
        <v>HFPODAstd1_061025_24</v>
      </c>
      <c r="B212" t="s">
        <v>176</v>
      </c>
      <c r="C212">
        <v>6.5</v>
      </c>
      <c r="D212" t="s">
        <v>20</v>
      </c>
      <c r="E212" t="s">
        <v>76</v>
      </c>
      <c r="F212">
        <v>25</v>
      </c>
      <c r="G212" t="s">
        <v>22</v>
      </c>
      <c r="H212" t="s">
        <v>53</v>
      </c>
      <c r="I212" t="s">
        <v>30</v>
      </c>
      <c r="J212">
        <v>100</v>
      </c>
      <c r="K212">
        <v>328.96769999999998</v>
      </c>
      <c r="L212" t="s">
        <v>25</v>
      </c>
      <c r="M212" t="s">
        <v>18</v>
      </c>
      <c r="N212">
        <v>48505</v>
      </c>
      <c r="O212">
        <v>3920963</v>
      </c>
      <c r="P212">
        <v>2.1459999999999999</v>
      </c>
      <c r="Q212" t="s">
        <v>23</v>
      </c>
      <c r="R212" t="s">
        <v>27</v>
      </c>
      <c r="S212" t="s">
        <v>187</v>
      </c>
    </row>
    <row r="213" spans="1:19" x14ac:dyDescent="0.3">
      <c r="A213" t="str">
        <f t="shared" si="3"/>
        <v>HFPODAstd2_061025_25</v>
      </c>
      <c r="B213" t="s">
        <v>176</v>
      </c>
      <c r="C213">
        <v>6.5</v>
      </c>
      <c r="D213" t="s">
        <v>20</v>
      </c>
      <c r="E213" t="s">
        <v>78</v>
      </c>
      <c r="F213">
        <v>26</v>
      </c>
      <c r="G213" t="s">
        <v>22</v>
      </c>
      <c r="H213" t="s">
        <v>29</v>
      </c>
      <c r="I213" t="s">
        <v>30</v>
      </c>
      <c r="J213">
        <v>100</v>
      </c>
      <c r="K213">
        <v>328.96769999999998</v>
      </c>
      <c r="L213" t="s">
        <v>25</v>
      </c>
      <c r="M213" t="s">
        <v>18</v>
      </c>
      <c r="N213">
        <v>260410</v>
      </c>
      <c r="O213">
        <v>3781671</v>
      </c>
      <c r="P213">
        <v>4.5529999999999999</v>
      </c>
      <c r="Q213" t="s">
        <v>23</v>
      </c>
      <c r="R213" t="s">
        <v>27</v>
      </c>
      <c r="S213" t="s">
        <v>188</v>
      </c>
    </row>
    <row r="214" spans="1:19" x14ac:dyDescent="0.3">
      <c r="A214" t="str">
        <f t="shared" si="3"/>
        <v>HFPODAstd3_061025_26</v>
      </c>
      <c r="B214" t="s">
        <v>176</v>
      </c>
      <c r="C214">
        <v>6.5</v>
      </c>
      <c r="D214" t="s">
        <v>20</v>
      </c>
      <c r="E214" t="s">
        <v>79</v>
      </c>
      <c r="F214">
        <v>27</v>
      </c>
      <c r="G214" t="s">
        <v>22</v>
      </c>
      <c r="H214" t="s">
        <v>29</v>
      </c>
      <c r="I214" t="s">
        <v>30</v>
      </c>
      <c r="J214">
        <v>100</v>
      </c>
      <c r="K214">
        <v>328.96769999999998</v>
      </c>
      <c r="L214" t="s">
        <v>25</v>
      </c>
      <c r="M214" t="s">
        <v>18</v>
      </c>
      <c r="N214">
        <v>569176</v>
      </c>
      <c r="O214">
        <v>3861532</v>
      </c>
      <c r="P214">
        <v>7.9</v>
      </c>
      <c r="Q214" t="s">
        <v>23</v>
      </c>
      <c r="R214" t="s">
        <v>27</v>
      </c>
      <c r="S214" t="s">
        <v>189</v>
      </c>
    </row>
    <row r="215" spans="1:19" x14ac:dyDescent="0.3">
      <c r="A215" t="str">
        <f t="shared" si="3"/>
        <v>HFPODAstd4_061025_27</v>
      </c>
      <c r="B215" t="s">
        <v>176</v>
      </c>
      <c r="C215">
        <v>6.5</v>
      </c>
      <c r="D215" t="s">
        <v>20</v>
      </c>
      <c r="E215" t="s">
        <v>80</v>
      </c>
      <c r="F215">
        <v>28</v>
      </c>
      <c r="G215" t="s">
        <v>22</v>
      </c>
      <c r="H215" t="s">
        <v>29</v>
      </c>
      <c r="I215" t="s">
        <v>30</v>
      </c>
      <c r="J215">
        <v>100</v>
      </c>
      <c r="K215">
        <v>328.96769999999998</v>
      </c>
      <c r="L215" t="s">
        <v>25</v>
      </c>
      <c r="M215" t="s">
        <v>18</v>
      </c>
      <c r="N215">
        <v>1199309</v>
      </c>
      <c r="O215">
        <v>3945099</v>
      </c>
      <c r="P215">
        <v>14.574</v>
      </c>
      <c r="Q215" t="s">
        <v>23</v>
      </c>
      <c r="R215" t="s">
        <v>27</v>
      </c>
      <c r="S215" t="s">
        <v>188</v>
      </c>
    </row>
    <row r="216" spans="1:19" x14ac:dyDescent="0.3">
      <c r="A216" t="str">
        <f t="shared" si="3"/>
        <v>HFPODAstd5_061025_28</v>
      </c>
      <c r="B216" t="s">
        <v>176</v>
      </c>
      <c r="C216">
        <v>6.5</v>
      </c>
      <c r="D216" t="s">
        <v>20</v>
      </c>
      <c r="E216" t="s">
        <v>82</v>
      </c>
      <c r="F216">
        <v>29</v>
      </c>
      <c r="G216" t="s">
        <v>22</v>
      </c>
      <c r="H216" t="s">
        <v>29</v>
      </c>
      <c r="I216" t="s">
        <v>30</v>
      </c>
      <c r="J216">
        <v>100</v>
      </c>
      <c r="K216">
        <v>328.96769999999998</v>
      </c>
      <c r="L216" t="s">
        <v>25</v>
      </c>
      <c r="M216" t="s">
        <v>18</v>
      </c>
      <c r="N216">
        <v>2892233</v>
      </c>
      <c r="O216">
        <v>3571346</v>
      </c>
      <c r="P216">
        <v>36.131999999999998</v>
      </c>
      <c r="Q216" t="s">
        <v>23</v>
      </c>
      <c r="R216" t="s">
        <v>27</v>
      </c>
      <c r="S216" t="s">
        <v>183</v>
      </c>
    </row>
    <row r="217" spans="1:19" x14ac:dyDescent="0.3">
      <c r="A217" t="str">
        <f t="shared" si="3"/>
        <v>HFPODAstd6_061025_29</v>
      </c>
      <c r="B217" t="s">
        <v>176</v>
      </c>
      <c r="C217">
        <v>6.5</v>
      </c>
      <c r="D217" t="s">
        <v>20</v>
      </c>
      <c r="E217" t="s">
        <v>84</v>
      </c>
      <c r="F217">
        <v>30</v>
      </c>
      <c r="G217" t="s">
        <v>22</v>
      </c>
      <c r="H217" t="s">
        <v>29</v>
      </c>
      <c r="I217" t="s">
        <v>30</v>
      </c>
      <c r="J217">
        <v>100</v>
      </c>
      <c r="K217">
        <v>328.96769999999998</v>
      </c>
      <c r="L217" t="s">
        <v>25</v>
      </c>
      <c r="M217" t="s">
        <v>18</v>
      </c>
      <c r="N217">
        <v>5821336</v>
      </c>
      <c r="O217">
        <v>2979372</v>
      </c>
      <c r="P217">
        <v>84.888999999999996</v>
      </c>
      <c r="Q217" t="s">
        <v>23</v>
      </c>
      <c r="R217" t="s">
        <v>27</v>
      </c>
      <c r="S217" t="s">
        <v>186</v>
      </c>
    </row>
    <row r="218" spans="1:19" x14ac:dyDescent="0.3">
      <c r="A218" t="str">
        <f t="shared" si="3"/>
        <v>HFPODAEluent_061025_30</v>
      </c>
      <c r="B218" t="s">
        <v>176</v>
      </c>
      <c r="C218">
        <v>6.5</v>
      </c>
      <c r="D218" t="s">
        <v>20</v>
      </c>
      <c r="E218" t="s">
        <v>85</v>
      </c>
      <c r="F218">
        <v>31</v>
      </c>
      <c r="G218" t="s">
        <v>22</v>
      </c>
      <c r="H218" t="s">
        <v>23</v>
      </c>
      <c r="I218" t="s">
        <v>24</v>
      </c>
      <c r="J218" t="s">
        <v>23</v>
      </c>
      <c r="K218">
        <v>328.96769999999998</v>
      </c>
      <c r="L218" t="s">
        <v>25</v>
      </c>
      <c r="M218" t="s">
        <v>18</v>
      </c>
      <c r="N218" t="s">
        <v>26</v>
      </c>
      <c r="O218" t="s">
        <v>26</v>
      </c>
      <c r="P218" t="s">
        <v>26</v>
      </c>
      <c r="Q218" t="s">
        <v>23</v>
      </c>
      <c r="R218" t="s">
        <v>27</v>
      </c>
      <c r="S218" t="s">
        <v>18</v>
      </c>
    </row>
    <row r="219" spans="1:19" x14ac:dyDescent="0.3">
      <c r="A219" t="str">
        <f t="shared" si="3"/>
        <v>M3HFPO-DA-ISEluent_061025_01</v>
      </c>
      <c r="B219" t="s">
        <v>190</v>
      </c>
      <c r="C219">
        <v>6.5</v>
      </c>
      <c r="D219" t="s">
        <v>191</v>
      </c>
      <c r="E219" t="s">
        <v>21</v>
      </c>
      <c r="F219">
        <v>1</v>
      </c>
      <c r="G219" t="s">
        <v>22</v>
      </c>
      <c r="H219" t="s">
        <v>23</v>
      </c>
      <c r="I219" t="s">
        <v>24</v>
      </c>
      <c r="J219" t="s">
        <v>23</v>
      </c>
      <c r="K219">
        <v>286.98469999999998</v>
      </c>
      <c r="L219" t="s">
        <v>25</v>
      </c>
      <c r="M219" t="s">
        <v>18</v>
      </c>
      <c r="N219" t="s">
        <v>26</v>
      </c>
      <c r="O219" t="s">
        <v>23</v>
      </c>
      <c r="P219" t="s">
        <v>26</v>
      </c>
      <c r="Q219">
        <v>1</v>
      </c>
      <c r="R219" t="s">
        <v>27</v>
      </c>
      <c r="S219" t="s">
        <v>192</v>
      </c>
    </row>
    <row r="220" spans="1:19" x14ac:dyDescent="0.3">
      <c r="A220" t="str">
        <f t="shared" si="3"/>
        <v>M3HFPO-DA-ISstd1_5x_061025_02</v>
      </c>
      <c r="B220" t="s">
        <v>190</v>
      </c>
      <c r="C220">
        <v>6.5</v>
      </c>
      <c r="D220" t="s">
        <v>191</v>
      </c>
      <c r="E220" t="s">
        <v>28</v>
      </c>
      <c r="F220">
        <v>2</v>
      </c>
      <c r="G220" t="s">
        <v>22</v>
      </c>
      <c r="H220" t="s">
        <v>23</v>
      </c>
      <c r="I220" t="s">
        <v>30</v>
      </c>
      <c r="J220" t="s">
        <v>23</v>
      </c>
      <c r="K220">
        <v>286.98469999999998</v>
      </c>
      <c r="L220" t="s">
        <v>31</v>
      </c>
      <c r="M220" t="s">
        <v>32</v>
      </c>
      <c r="N220">
        <v>3770908</v>
      </c>
      <c r="O220" t="s">
        <v>23</v>
      </c>
      <c r="P220">
        <v>1</v>
      </c>
      <c r="Q220">
        <v>1</v>
      </c>
      <c r="R220" t="s">
        <v>27</v>
      </c>
      <c r="S220" t="s">
        <v>193</v>
      </c>
    </row>
    <row r="221" spans="1:19" x14ac:dyDescent="0.3">
      <c r="A221" t="str">
        <f t="shared" si="3"/>
        <v>M3HFPO-DA-ISstd1_061025_03</v>
      </c>
      <c r="B221" t="s">
        <v>190</v>
      </c>
      <c r="C221">
        <v>6.5</v>
      </c>
      <c r="D221" t="s">
        <v>191</v>
      </c>
      <c r="E221" t="s">
        <v>34</v>
      </c>
      <c r="F221">
        <v>3</v>
      </c>
      <c r="G221" t="s">
        <v>22</v>
      </c>
      <c r="H221" t="s">
        <v>23</v>
      </c>
      <c r="I221" t="s">
        <v>30</v>
      </c>
      <c r="J221" t="s">
        <v>23</v>
      </c>
      <c r="K221">
        <v>286.98469999999998</v>
      </c>
      <c r="L221" t="s">
        <v>31</v>
      </c>
      <c r="M221" t="s">
        <v>35</v>
      </c>
      <c r="N221">
        <v>3986424</v>
      </c>
      <c r="O221" t="s">
        <v>23</v>
      </c>
      <c r="P221">
        <v>1</v>
      </c>
      <c r="Q221">
        <v>1</v>
      </c>
      <c r="R221" t="s">
        <v>27</v>
      </c>
      <c r="S221" t="s">
        <v>181</v>
      </c>
    </row>
    <row r="222" spans="1:19" x14ac:dyDescent="0.3">
      <c r="A222" t="str">
        <f t="shared" si="3"/>
        <v>M3HFPO-DA-ISstd2_061025_04</v>
      </c>
      <c r="B222" t="s">
        <v>190</v>
      </c>
      <c r="C222">
        <v>6.5</v>
      </c>
      <c r="D222" t="s">
        <v>191</v>
      </c>
      <c r="E222" t="s">
        <v>37</v>
      </c>
      <c r="F222">
        <v>4</v>
      </c>
      <c r="G222" t="s">
        <v>22</v>
      </c>
      <c r="H222" t="s">
        <v>23</v>
      </c>
      <c r="I222" t="s">
        <v>30</v>
      </c>
      <c r="J222" t="s">
        <v>23</v>
      </c>
      <c r="K222">
        <v>286.98469999999998</v>
      </c>
      <c r="L222" t="s">
        <v>31</v>
      </c>
      <c r="M222" t="s">
        <v>38</v>
      </c>
      <c r="N222">
        <v>3622964</v>
      </c>
      <c r="O222" t="s">
        <v>23</v>
      </c>
      <c r="P222">
        <v>1</v>
      </c>
      <c r="Q222">
        <v>1</v>
      </c>
      <c r="R222" t="s">
        <v>27</v>
      </c>
      <c r="S222" t="s">
        <v>183</v>
      </c>
    </row>
    <row r="223" spans="1:19" x14ac:dyDescent="0.3">
      <c r="A223" t="str">
        <f t="shared" si="3"/>
        <v>M3HFPO-DA-ISstd3_061025_05</v>
      </c>
      <c r="B223" t="s">
        <v>190</v>
      </c>
      <c r="C223">
        <v>6.5</v>
      </c>
      <c r="D223" t="s">
        <v>191</v>
      </c>
      <c r="E223" t="s">
        <v>40</v>
      </c>
      <c r="F223">
        <v>5</v>
      </c>
      <c r="G223" t="s">
        <v>22</v>
      </c>
      <c r="H223" t="s">
        <v>23</v>
      </c>
      <c r="I223" t="s">
        <v>30</v>
      </c>
      <c r="J223" t="s">
        <v>23</v>
      </c>
      <c r="K223">
        <v>286.98469999999998</v>
      </c>
      <c r="L223" t="s">
        <v>31</v>
      </c>
      <c r="M223" t="s">
        <v>41</v>
      </c>
      <c r="N223">
        <v>3891077</v>
      </c>
      <c r="O223" t="s">
        <v>23</v>
      </c>
      <c r="P223">
        <v>1</v>
      </c>
      <c r="Q223">
        <v>1</v>
      </c>
      <c r="R223" t="s">
        <v>27</v>
      </c>
      <c r="S223" t="s">
        <v>180</v>
      </c>
    </row>
    <row r="224" spans="1:19" x14ac:dyDescent="0.3">
      <c r="A224" t="str">
        <f t="shared" si="3"/>
        <v>M3HFPO-DA-ISstd4_061025_06</v>
      </c>
      <c r="B224" t="s">
        <v>190</v>
      </c>
      <c r="C224">
        <v>6.5</v>
      </c>
      <c r="D224" t="s">
        <v>191</v>
      </c>
      <c r="E224" t="s">
        <v>43</v>
      </c>
      <c r="F224">
        <v>6</v>
      </c>
      <c r="G224" t="s">
        <v>22</v>
      </c>
      <c r="H224" t="s">
        <v>23</v>
      </c>
      <c r="I224" t="s">
        <v>30</v>
      </c>
      <c r="J224" t="s">
        <v>23</v>
      </c>
      <c r="K224">
        <v>286.98469999999998</v>
      </c>
      <c r="L224" t="s">
        <v>31</v>
      </c>
      <c r="M224" t="s">
        <v>44</v>
      </c>
      <c r="N224">
        <v>3641211</v>
      </c>
      <c r="O224" t="s">
        <v>23</v>
      </c>
      <c r="P224">
        <v>1</v>
      </c>
      <c r="Q224">
        <v>1</v>
      </c>
      <c r="R224" t="s">
        <v>27</v>
      </c>
      <c r="S224" t="s">
        <v>181</v>
      </c>
    </row>
    <row r="225" spans="1:19" x14ac:dyDescent="0.3">
      <c r="A225" t="str">
        <f t="shared" si="3"/>
        <v>M3HFPO-DA-ISstd5_061025_07</v>
      </c>
      <c r="B225" t="s">
        <v>190</v>
      </c>
      <c r="C225">
        <v>6.5</v>
      </c>
      <c r="D225" t="s">
        <v>191</v>
      </c>
      <c r="E225" t="s">
        <v>46</v>
      </c>
      <c r="F225">
        <v>7</v>
      </c>
      <c r="G225" t="s">
        <v>22</v>
      </c>
      <c r="H225" t="s">
        <v>23</v>
      </c>
      <c r="I225" t="s">
        <v>30</v>
      </c>
      <c r="J225" t="s">
        <v>23</v>
      </c>
      <c r="K225">
        <v>286.98469999999998</v>
      </c>
      <c r="L225" t="s">
        <v>31</v>
      </c>
      <c r="M225" t="s">
        <v>47</v>
      </c>
      <c r="N225">
        <v>3669863</v>
      </c>
      <c r="O225" t="s">
        <v>23</v>
      </c>
      <c r="P225">
        <v>1</v>
      </c>
      <c r="Q225">
        <v>1</v>
      </c>
      <c r="R225" t="s">
        <v>27</v>
      </c>
      <c r="S225" t="s">
        <v>182</v>
      </c>
    </row>
    <row r="226" spans="1:19" x14ac:dyDescent="0.3">
      <c r="A226" t="str">
        <f t="shared" si="3"/>
        <v>M3HFPO-DA-ISstd6_061025_08</v>
      </c>
      <c r="B226" t="s">
        <v>190</v>
      </c>
      <c r="C226">
        <v>6.5</v>
      </c>
      <c r="D226" t="s">
        <v>191</v>
      </c>
      <c r="E226" t="s">
        <v>49</v>
      </c>
      <c r="F226">
        <v>8</v>
      </c>
      <c r="G226" t="s">
        <v>22</v>
      </c>
      <c r="H226" t="s">
        <v>23</v>
      </c>
      <c r="I226" t="s">
        <v>30</v>
      </c>
      <c r="J226" t="s">
        <v>23</v>
      </c>
      <c r="K226">
        <v>286.98469999999998</v>
      </c>
      <c r="L226" t="s">
        <v>31</v>
      </c>
      <c r="M226" t="s">
        <v>50</v>
      </c>
      <c r="N226">
        <v>2918574</v>
      </c>
      <c r="O226" t="s">
        <v>23</v>
      </c>
      <c r="P226">
        <v>1</v>
      </c>
      <c r="Q226">
        <v>1</v>
      </c>
      <c r="R226" t="s">
        <v>27</v>
      </c>
      <c r="S226" t="s">
        <v>183</v>
      </c>
    </row>
    <row r="227" spans="1:19" x14ac:dyDescent="0.3">
      <c r="A227" t="str">
        <f t="shared" si="3"/>
        <v>M3HFPO-DA-ISEluent_061025_09</v>
      </c>
      <c r="B227" t="s">
        <v>190</v>
      </c>
      <c r="C227">
        <v>6.5</v>
      </c>
      <c r="D227" t="s">
        <v>191</v>
      </c>
      <c r="E227" t="s">
        <v>52</v>
      </c>
      <c r="F227">
        <v>9</v>
      </c>
      <c r="G227" t="s">
        <v>22</v>
      </c>
      <c r="H227" t="s">
        <v>23</v>
      </c>
      <c r="I227" t="s">
        <v>24</v>
      </c>
      <c r="J227" t="s">
        <v>23</v>
      </c>
      <c r="K227">
        <v>286.98469999999998</v>
      </c>
      <c r="L227" t="s">
        <v>25</v>
      </c>
      <c r="M227" t="s">
        <v>18</v>
      </c>
      <c r="N227" t="s">
        <v>26</v>
      </c>
      <c r="O227" t="s">
        <v>23</v>
      </c>
      <c r="P227" t="s">
        <v>26</v>
      </c>
      <c r="Q227">
        <v>1</v>
      </c>
      <c r="R227" t="s">
        <v>27</v>
      </c>
      <c r="S227" t="s">
        <v>192</v>
      </c>
    </row>
    <row r="228" spans="1:19" x14ac:dyDescent="0.3">
      <c r="A228" t="str">
        <f t="shared" si="3"/>
        <v>M3HFPO-DA-ISstdIS_061025_10</v>
      </c>
      <c r="B228" t="s">
        <v>190</v>
      </c>
      <c r="C228">
        <v>6.5</v>
      </c>
      <c r="D228" t="s">
        <v>191</v>
      </c>
      <c r="E228" t="s">
        <v>55</v>
      </c>
      <c r="F228">
        <v>10</v>
      </c>
      <c r="G228" t="s">
        <v>22</v>
      </c>
      <c r="H228" t="s">
        <v>23</v>
      </c>
      <c r="I228" t="s">
        <v>30</v>
      </c>
      <c r="J228" t="s">
        <v>23</v>
      </c>
      <c r="K228">
        <v>286.98469999999998</v>
      </c>
      <c r="L228" t="s">
        <v>25</v>
      </c>
      <c r="M228" t="s">
        <v>18</v>
      </c>
      <c r="N228">
        <v>3434995</v>
      </c>
      <c r="O228" t="s">
        <v>23</v>
      </c>
      <c r="P228">
        <v>1</v>
      </c>
      <c r="Q228">
        <v>1</v>
      </c>
      <c r="R228" t="s">
        <v>27</v>
      </c>
      <c r="S228" t="s">
        <v>194</v>
      </c>
    </row>
    <row r="229" spans="1:19" x14ac:dyDescent="0.3">
      <c r="A229" t="str">
        <f t="shared" si="3"/>
        <v>M3HFPO-DA-ISBLV_061025_11</v>
      </c>
      <c r="B229" t="s">
        <v>190</v>
      </c>
      <c r="C229">
        <v>6.5</v>
      </c>
      <c r="D229" t="s">
        <v>191</v>
      </c>
      <c r="E229" t="s">
        <v>57</v>
      </c>
      <c r="F229">
        <v>11</v>
      </c>
      <c r="G229" t="s">
        <v>22</v>
      </c>
      <c r="H229" t="s">
        <v>23</v>
      </c>
      <c r="I229" t="s">
        <v>30</v>
      </c>
      <c r="J229" t="s">
        <v>23</v>
      </c>
      <c r="K229">
        <v>286.98469999999998</v>
      </c>
      <c r="L229" t="s">
        <v>25</v>
      </c>
      <c r="M229" t="s">
        <v>18</v>
      </c>
      <c r="N229">
        <v>1113</v>
      </c>
      <c r="O229" t="s">
        <v>23</v>
      </c>
      <c r="P229">
        <v>1</v>
      </c>
      <c r="Q229">
        <v>1</v>
      </c>
      <c r="R229" t="s">
        <v>27</v>
      </c>
      <c r="S229" t="s">
        <v>195</v>
      </c>
    </row>
    <row r="230" spans="1:19" x14ac:dyDescent="0.3">
      <c r="A230" t="str">
        <f t="shared" si="3"/>
        <v>M3HFPO-DA-ISBLM_061025_12</v>
      </c>
      <c r="B230" t="s">
        <v>190</v>
      </c>
      <c r="C230">
        <v>6.5</v>
      </c>
      <c r="D230" t="s">
        <v>191</v>
      </c>
      <c r="E230" t="s">
        <v>59</v>
      </c>
      <c r="F230">
        <v>12</v>
      </c>
      <c r="G230" t="s">
        <v>22</v>
      </c>
      <c r="H230" t="s">
        <v>23</v>
      </c>
      <c r="I230" t="s">
        <v>30</v>
      </c>
      <c r="J230" t="s">
        <v>23</v>
      </c>
      <c r="K230">
        <v>286.98469999999998</v>
      </c>
      <c r="L230" t="s">
        <v>25</v>
      </c>
      <c r="M230" t="s">
        <v>18</v>
      </c>
      <c r="N230">
        <v>202998</v>
      </c>
      <c r="O230" t="s">
        <v>23</v>
      </c>
      <c r="P230">
        <v>1</v>
      </c>
      <c r="Q230">
        <v>1</v>
      </c>
      <c r="R230" t="s">
        <v>27</v>
      </c>
      <c r="S230" t="s">
        <v>196</v>
      </c>
    </row>
    <row r="231" spans="1:19" x14ac:dyDescent="0.3">
      <c r="A231" t="str">
        <f t="shared" si="3"/>
        <v>M3HFPO-DA-ISLFA_061025_13</v>
      </c>
      <c r="B231" t="s">
        <v>190</v>
      </c>
      <c r="C231">
        <v>6.5</v>
      </c>
      <c r="D231" t="s">
        <v>191</v>
      </c>
      <c r="E231" t="s">
        <v>61</v>
      </c>
      <c r="F231">
        <v>13</v>
      </c>
      <c r="G231" t="s">
        <v>22</v>
      </c>
      <c r="H231" t="s">
        <v>23</v>
      </c>
      <c r="I231" t="s">
        <v>30</v>
      </c>
      <c r="J231" t="s">
        <v>23</v>
      </c>
      <c r="K231">
        <v>286.98469999999998</v>
      </c>
      <c r="L231" t="s">
        <v>25</v>
      </c>
      <c r="M231" t="s">
        <v>18</v>
      </c>
      <c r="N231">
        <v>305856</v>
      </c>
      <c r="O231" t="s">
        <v>23</v>
      </c>
      <c r="P231">
        <v>1</v>
      </c>
      <c r="Q231">
        <v>1</v>
      </c>
      <c r="R231" t="s">
        <v>27</v>
      </c>
      <c r="S231" t="s">
        <v>197</v>
      </c>
    </row>
    <row r="232" spans="1:19" x14ac:dyDescent="0.3">
      <c r="A232" t="str">
        <f t="shared" si="3"/>
        <v>M3HFPO-DA-IS1M_061025_14</v>
      </c>
      <c r="B232" t="s">
        <v>190</v>
      </c>
      <c r="C232">
        <v>6.5</v>
      </c>
      <c r="D232" t="s">
        <v>191</v>
      </c>
      <c r="E232" t="s">
        <v>62</v>
      </c>
      <c r="F232">
        <v>14</v>
      </c>
      <c r="G232" t="s">
        <v>22</v>
      </c>
      <c r="H232" t="s">
        <v>23</v>
      </c>
      <c r="I232" t="s">
        <v>30</v>
      </c>
      <c r="J232" t="s">
        <v>23</v>
      </c>
      <c r="K232">
        <v>286.98469999999998</v>
      </c>
      <c r="L232" t="s">
        <v>25</v>
      </c>
      <c r="M232" t="s">
        <v>18</v>
      </c>
      <c r="N232">
        <v>543217</v>
      </c>
      <c r="O232" t="s">
        <v>23</v>
      </c>
      <c r="P232">
        <v>1</v>
      </c>
      <c r="Q232">
        <v>1</v>
      </c>
      <c r="R232" t="s">
        <v>27</v>
      </c>
      <c r="S232" t="s">
        <v>198</v>
      </c>
    </row>
    <row r="233" spans="1:19" x14ac:dyDescent="0.3">
      <c r="A233" t="str">
        <f t="shared" si="3"/>
        <v>M3HFPO-DA-IS2M_061025_14b</v>
      </c>
      <c r="B233" t="s">
        <v>190</v>
      </c>
      <c r="C233">
        <v>6.5</v>
      </c>
      <c r="D233" t="s">
        <v>191</v>
      </c>
      <c r="E233" t="s">
        <v>63</v>
      </c>
      <c r="F233">
        <v>15</v>
      </c>
      <c r="G233" t="s">
        <v>22</v>
      </c>
      <c r="H233" t="s">
        <v>23</v>
      </c>
      <c r="I233" t="s">
        <v>30</v>
      </c>
      <c r="J233" t="s">
        <v>23</v>
      </c>
      <c r="K233">
        <v>286.98469999999998</v>
      </c>
      <c r="L233" t="s">
        <v>25</v>
      </c>
      <c r="M233" t="s">
        <v>18</v>
      </c>
      <c r="N233">
        <v>460226</v>
      </c>
      <c r="O233" t="s">
        <v>23</v>
      </c>
      <c r="P233">
        <v>1</v>
      </c>
      <c r="Q233">
        <v>1</v>
      </c>
      <c r="R233" t="s">
        <v>27</v>
      </c>
      <c r="S233" t="s">
        <v>199</v>
      </c>
    </row>
    <row r="234" spans="1:19" x14ac:dyDescent="0.3">
      <c r="A234" t="str">
        <f t="shared" si="3"/>
        <v>M3HFPO-DA-IS4_1_061025_15</v>
      </c>
      <c r="B234" t="s">
        <v>190</v>
      </c>
      <c r="C234">
        <v>6.5</v>
      </c>
      <c r="D234" t="s">
        <v>191</v>
      </c>
      <c r="E234" t="s">
        <v>64</v>
      </c>
      <c r="F234">
        <v>16</v>
      </c>
      <c r="G234" t="s">
        <v>22</v>
      </c>
      <c r="H234" t="s">
        <v>23</v>
      </c>
      <c r="I234" t="s">
        <v>30</v>
      </c>
      <c r="J234" t="s">
        <v>23</v>
      </c>
      <c r="K234">
        <v>286.98469999999998</v>
      </c>
      <c r="L234" t="s">
        <v>25</v>
      </c>
      <c r="M234" t="s">
        <v>18</v>
      </c>
      <c r="N234">
        <v>436428</v>
      </c>
      <c r="O234" t="s">
        <v>23</v>
      </c>
      <c r="P234">
        <v>1</v>
      </c>
      <c r="Q234">
        <v>1</v>
      </c>
      <c r="R234" t="s">
        <v>27</v>
      </c>
      <c r="S234" t="s">
        <v>200</v>
      </c>
    </row>
    <row r="235" spans="1:19" x14ac:dyDescent="0.3">
      <c r="A235" t="str">
        <f t="shared" si="3"/>
        <v>M3HFPO-DA-IS4_2_061025_16</v>
      </c>
      <c r="B235" t="s">
        <v>190</v>
      </c>
      <c r="C235">
        <v>6.5</v>
      </c>
      <c r="D235" t="s">
        <v>191</v>
      </c>
      <c r="E235" t="s">
        <v>65</v>
      </c>
      <c r="F235">
        <v>17</v>
      </c>
      <c r="G235" t="s">
        <v>22</v>
      </c>
      <c r="H235" t="s">
        <v>23</v>
      </c>
      <c r="I235" t="s">
        <v>30</v>
      </c>
      <c r="J235" t="s">
        <v>23</v>
      </c>
      <c r="K235">
        <v>286.98469999999998</v>
      </c>
      <c r="L235" t="s">
        <v>25</v>
      </c>
      <c r="M235" t="s">
        <v>18</v>
      </c>
      <c r="N235">
        <v>412216</v>
      </c>
      <c r="O235" t="s">
        <v>23</v>
      </c>
      <c r="P235">
        <v>1</v>
      </c>
      <c r="Q235">
        <v>1</v>
      </c>
      <c r="R235" t="s">
        <v>27</v>
      </c>
      <c r="S235" t="s">
        <v>201</v>
      </c>
    </row>
    <row r="236" spans="1:19" x14ac:dyDescent="0.3">
      <c r="A236" t="str">
        <f t="shared" si="3"/>
        <v>M3HFPO-DA-IS5_061025_17</v>
      </c>
      <c r="B236" t="s">
        <v>190</v>
      </c>
      <c r="C236">
        <v>6.5</v>
      </c>
      <c r="D236" t="s">
        <v>191</v>
      </c>
      <c r="E236" t="s">
        <v>67</v>
      </c>
      <c r="F236">
        <v>18</v>
      </c>
      <c r="G236" t="s">
        <v>22</v>
      </c>
      <c r="H236" t="s">
        <v>23</v>
      </c>
      <c r="I236" t="s">
        <v>30</v>
      </c>
      <c r="J236" t="s">
        <v>23</v>
      </c>
      <c r="K236">
        <v>286.98469999999998</v>
      </c>
      <c r="L236" t="s">
        <v>25</v>
      </c>
      <c r="M236" t="s">
        <v>18</v>
      </c>
      <c r="N236">
        <v>444134</v>
      </c>
      <c r="O236" t="s">
        <v>23</v>
      </c>
      <c r="P236">
        <v>1</v>
      </c>
      <c r="Q236">
        <v>1</v>
      </c>
      <c r="R236" t="s">
        <v>27</v>
      </c>
      <c r="S236" t="s">
        <v>202</v>
      </c>
    </row>
    <row r="237" spans="1:19" x14ac:dyDescent="0.3">
      <c r="A237" t="str">
        <f t="shared" si="3"/>
        <v>M3HFPO-DA-IS6_1_061025_18</v>
      </c>
      <c r="B237" t="s">
        <v>190</v>
      </c>
      <c r="C237">
        <v>6.5</v>
      </c>
      <c r="D237" t="s">
        <v>191</v>
      </c>
      <c r="E237" t="s">
        <v>68</v>
      </c>
      <c r="F237">
        <v>19</v>
      </c>
      <c r="G237" t="s">
        <v>22</v>
      </c>
      <c r="H237" t="s">
        <v>23</v>
      </c>
      <c r="I237" t="s">
        <v>30</v>
      </c>
      <c r="J237" t="s">
        <v>23</v>
      </c>
      <c r="K237">
        <v>286.98469999999998</v>
      </c>
      <c r="L237" t="s">
        <v>25</v>
      </c>
      <c r="M237" t="s">
        <v>18</v>
      </c>
      <c r="N237">
        <v>534273</v>
      </c>
      <c r="O237" t="s">
        <v>23</v>
      </c>
      <c r="P237">
        <v>1</v>
      </c>
      <c r="Q237">
        <v>1</v>
      </c>
      <c r="R237" t="s">
        <v>27</v>
      </c>
      <c r="S237" t="s">
        <v>203</v>
      </c>
    </row>
    <row r="238" spans="1:19" x14ac:dyDescent="0.3">
      <c r="A238" t="str">
        <f t="shared" si="3"/>
        <v>M3HFPO-DA-IS7_1_061025_19</v>
      </c>
      <c r="B238" t="s">
        <v>190</v>
      </c>
      <c r="C238">
        <v>6.5</v>
      </c>
      <c r="D238" t="s">
        <v>191</v>
      </c>
      <c r="E238" t="s">
        <v>69</v>
      </c>
      <c r="F238">
        <v>20</v>
      </c>
      <c r="G238" t="s">
        <v>22</v>
      </c>
      <c r="H238" t="s">
        <v>23</v>
      </c>
      <c r="I238" t="s">
        <v>30</v>
      </c>
      <c r="J238" t="s">
        <v>23</v>
      </c>
      <c r="K238">
        <v>286.98469999999998</v>
      </c>
      <c r="L238" t="s">
        <v>25</v>
      </c>
      <c r="M238" t="s">
        <v>18</v>
      </c>
      <c r="N238">
        <v>419217</v>
      </c>
      <c r="O238" t="s">
        <v>23</v>
      </c>
      <c r="P238">
        <v>1</v>
      </c>
      <c r="Q238">
        <v>1</v>
      </c>
      <c r="R238" t="s">
        <v>27</v>
      </c>
      <c r="S238" t="s">
        <v>204</v>
      </c>
    </row>
    <row r="239" spans="1:19" x14ac:dyDescent="0.3">
      <c r="A239" t="str">
        <f t="shared" si="3"/>
        <v>M3HFPO-DA-IS7_2_061025_20</v>
      </c>
      <c r="B239" t="s">
        <v>190</v>
      </c>
      <c r="C239">
        <v>6.5</v>
      </c>
      <c r="D239" t="s">
        <v>191</v>
      </c>
      <c r="E239" t="s">
        <v>70</v>
      </c>
      <c r="F239">
        <v>21</v>
      </c>
      <c r="G239" t="s">
        <v>22</v>
      </c>
      <c r="H239" t="s">
        <v>23</v>
      </c>
      <c r="I239" t="s">
        <v>30</v>
      </c>
      <c r="J239" t="s">
        <v>23</v>
      </c>
      <c r="K239">
        <v>286.98469999999998</v>
      </c>
      <c r="L239" t="s">
        <v>25</v>
      </c>
      <c r="M239" t="s">
        <v>18</v>
      </c>
      <c r="N239">
        <v>381880</v>
      </c>
      <c r="O239" t="s">
        <v>23</v>
      </c>
      <c r="P239">
        <v>1</v>
      </c>
      <c r="Q239">
        <v>1</v>
      </c>
      <c r="R239" t="s">
        <v>27</v>
      </c>
      <c r="S239" t="s">
        <v>205</v>
      </c>
    </row>
    <row r="240" spans="1:19" x14ac:dyDescent="0.3">
      <c r="A240" t="str">
        <f t="shared" si="3"/>
        <v>M3HFPO-DA-IS8_061025_21</v>
      </c>
      <c r="B240" t="s">
        <v>190</v>
      </c>
      <c r="C240">
        <v>6.5</v>
      </c>
      <c r="D240" t="s">
        <v>191</v>
      </c>
      <c r="E240" t="s">
        <v>72</v>
      </c>
      <c r="F240">
        <v>22</v>
      </c>
      <c r="G240" t="s">
        <v>22</v>
      </c>
      <c r="H240" t="s">
        <v>23</v>
      </c>
      <c r="I240" t="s">
        <v>30</v>
      </c>
      <c r="J240" t="s">
        <v>23</v>
      </c>
      <c r="K240">
        <v>286.98469999999998</v>
      </c>
      <c r="L240" t="s">
        <v>25</v>
      </c>
      <c r="M240" t="s">
        <v>18</v>
      </c>
      <c r="N240">
        <v>596394</v>
      </c>
      <c r="O240" t="s">
        <v>23</v>
      </c>
      <c r="P240">
        <v>1</v>
      </c>
      <c r="Q240">
        <v>1</v>
      </c>
      <c r="R240" t="s">
        <v>27</v>
      </c>
      <c r="S240" t="s">
        <v>206</v>
      </c>
    </row>
    <row r="241" spans="1:19" x14ac:dyDescent="0.3">
      <c r="A241" t="str">
        <f t="shared" si="3"/>
        <v>M3HFPO-DA-ISEluent_061025_22</v>
      </c>
      <c r="B241" t="s">
        <v>190</v>
      </c>
      <c r="C241">
        <v>6.5</v>
      </c>
      <c r="D241" t="s">
        <v>191</v>
      </c>
      <c r="E241" t="s">
        <v>73</v>
      </c>
      <c r="F241">
        <v>23</v>
      </c>
      <c r="G241" t="s">
        <v>22</v>
      </c>
      <c r="H241" t="s">
        <v>23</v>
      </c>
      <c r="I241" t="s">
        <v>24</v>
      </c>
      <c r="J241" t="s">
        <v>23</v>
      </c>
      <c r="K241">
        <v>286.98469999999998</v>
      </c>
      <c r="L241" t="s">
        <v>25</v>
      </c>
      <c r="M241" t="s">
        <v>18</v>
      </c>
      <c r="N241" t="s">
        <v>26</v>
      </c>
      <c r="O241" t="s">
        <v>23</v>
      </c>
      <c r="P241" t="s">
        <v>26</v>
      </c>
      <c r="Q241">
        <v>1</v>
      </c>
      <c r="R241" t="s">
        <v>27</v>
      </c>
      <c r="S241" t="s">
        <v>192</v>
      </c>
    </row>
    <row r="242" spans="1:19" x14ac:dyDescent="0.3">
      <c r="A242" t="str">
        <f t="shared" si="3"/>
        <v>M3HFPO-DA-ISstd1_5x_061025_23</v>
      </c>
      <c r="B242" t="s">
        <v>190</v>
      </c>
      <c r="C242">
        <v>6.5</v>
      </c>
      <c r="D242" t="s">
        <v>191</v>
      </c>
      <c r="E242" t="s">
        <v>74</v>
      </c>
      <c r="F242">
        <v>24</v>
      </c>
      <c r="G242" t="s">
        <v>22</v>
      </c>
      <c r="H242" t="s">
        <v>23</v>
      </c>
      <c r="I242" t="s">
        <v>30</v>
      </c>
      <c r="J242" t="s">
        <v>23</v>
      </c>
      <c r="K242">
        <v>286.98469999999998</v>
      </c>
      <c r="L242" t="s">
        <v>25</v>
      </c>
      <c r="M242" t="s">
        <v>18</v>
      </c>
      <c r="N242">
        <v>3841163</v>
      </c>
      <c r="O242" t="s">
        <v>23</v>
      </c>
      <c r="P242">
        <v>1</v>
      </c>
      <c r="Q242">
        <v>1</v>
      </c>
      <c r="R242" t="s">
        <v>27</v>
      </c>
      <c r="S242" t="s">
        <v>207</v>
      </c>
    </row>
    <row r="243" spans="1:19" x14ac:dyDescent="0.3">
      <c r="A243" t="str">
        <f t="shared" si="3"/>
        <v>M3HFPO-DA-ISstd1_061025_24</v>
      </c>
      <c r="B243" t="s">
        <v>190</v>
      </c>
      <c r="C243">
        <v>6.5</v>
      </c>
      <c r="D243" t="s">
        <v>191</v>
      </c>
      <c r="E243" t="s">
        <v>76</v>
      </c>
      <c r="F243">
        <v>25</v>
      </c>
      <c r="G243" t="s">
        <v>22</v>
      </c>
      <c r="H243" t="s">
        <v>23</v>
      </c>
      <c r="I243" t="s">
        <v>30</v>
      </c>
      <c r="J243" t="s">
        <v>23</v>
      </c>
      <c r="K243">
        <v>286.98469999999998</v>
      </c>
      <c r="L243" t="s">
        <v>25</v>
      </c>
      <c r="M243" t="s">
        <v>18</v>
      </c>
      <c r="N243">
        <v>3920963</v>
      </c>
      <c r="O243" t="s">
        <v>23</v>
      </c>
      <c r="P243">
        <v>1</v>
      </c>
      <c r="Q243">
        <v>1</v>
      </c>
      <c r="R243" t="s">
        <v>27</v>
      </c>
      <c r="S243" t="s">
        <v>208</v>
      </c>
    </row>
    <row r="244" spans="1:19" x14ac:dyDescent="0.3">
      <c r="A244" t="str">
        <f t="shared" si="3"/>
        <v>M3HFPO-DA-ISstd2_061025_25</v>
      </c>
      <c r="B244" t="s">
        <v>190</v>
      </c>
      <c r="C244">
        <v>6.5</v>
      </c>
      <c r="D244" t="s">
        <v>191</v>
      </c>
      <c r="E244" t="s">
        <v>78</v>
      </c>
      <c r="F244">
        <v>26</v>
      </c>
      <c r="G244" t="s">
        <v>22</v>
      </c>
      <c r="H244" t="s">
        <v>23</v>
      </c>
      <c r="I244" t="s">
        <v>30</v>
      </c>
      <c r="J244" t="s">
        <v>23</v>
      </c>
      <c r="K244">
        <v>286.98469999999998</v>
      </c>
      <c r="L244" t="s">
        <v>25</v>
      </c>
      <c r="M244" t="s">
        <v>18</v>
      </c>
      <c r="N244">
        <v>3781671</v>
      </c>
      <c r="O244" t="s">
        <v>23</v>
      </c>
      <c r="P244">
        <v>1</v>
      </c>
      <c r="Q244">
        <v>1</v>
      </c>
      <c r="R244" t="s">
        <v>27</v>
      </c>
      <c r="S244" t="s">
        <v>188</v>
      </c>
    </row>
    <row r="245" spans="1:19" x14ac:dyDescent="0.3">
      <c r="A245" t="str">
        <f t="shared" si="3"/>
        <v>M3HFPO-DA-ISstd3_061025_26</v>
      </c>
      <c r="B245" t="s">
        <v>190</v>
      </c>
      <c r="C245">
        <v>6.5</v>
      </c>
      <c r="D245" t="s">
        <v>191</v>
      </c>
      <c r="E245" t="s">
        <v>79</v>
      </c>
      <c r="F245">
        <v>27</v>
      </c>
      <c r="G245" t="s">
        <v>22</v>
      </c>
      <c r="H245" t="s">
        <v>23</v>
      </c>
      <c r="I245" t="s">
        <v>30</v>
      </c>
      <c r="J245" t="s">
        <v>23</v>
      </c>
      <c r="K245">
        <v>286.98469999999998</v>
      </c>
      <c r="L245" t="s">
        <v>25</v>
      </c>
      <c r="M245" t="s">
        <v>18</v>
      </c>
      <c r="N245">
        <v>3861532</v>
      </c>
      <c r="O245" t="s">
        <v>23</v>
      </c>
      <c r="P245">
        <v>1</v>
      </c>
      <c r="Q245">
        <v>1</v>
      </c>
      <c r="R245" t="s">
        <v>27</v>
      </c>
      <c r="S245" t="s">
        <v>209</v>
      </c>
    </row>
    <row r="246" spans="1:19" x14ac:dyDescent="0.3">
      <c r="A246" t="str">
        <f t="shared" si="3"/>
        <v>M3HFPO-DA-ISstd4_061025_27</v>
      </c>
      <c r="B246" t="s">
        <v>190</v>
      </c>
      <c r="C246">
        <v>6.5</v>
      </c>
      <c r="D246" t="s">
        <v>191</v>
      </c>
      <c r="E246" t="s">
        <v>80</v>
      </c>
      <c r="F246">
        <v>28</v>
      </c>
      <c r="G246" t="s">
        <v>22</v>
      </c>
      <c r="H246" t="s">
        <v>23</v>
      </c>
      <c r="I246" t="s">
        <v>30</v>
      </c>
      <c r="J246" t="s">
        <v>23</v>
      </c>
      <c r="K246">
        <v>286.98469999999998</v>
      </c>
      <c r="L246" t="s">
        <v>25</v>
      </c>
      <c r="M246" t="s">
        <v>18</v>
      </c>
      <c r="N246">
        <v>3945099</v>
      </c>
      <c r="O246" t="s">
        <v>23</v>
      </c>
      <c r="P246">
        <v>1</v>
      </c>
      <c r="Q246">
        <v>1</v>
      </c>
      <c r="R246" t="s">
        <v>27</v>
      </c>
      <c r="S246" t="s">
        <v>208</v>
      </c>
    </row>
    <row r="247" spans="1:19" x14ac:dyDescent="0.3">
      <c r="A247" t="str">
        <f t="shared" si="3"/>
        <v>M3HFPO-DA-ISstd5_061025_28</v>
      </c>
      <c r="B247" t="s">
        <v>190</v>
      </c>
      <c r="C247">
        <v>6.5</v>
      </c>
      <c r="D247" t="s">
        <v>191</v>
      </c>
      <c r="E247" t="s">
        <v>82</v>
      </c>
      <c r="F247">
        <v>29</v>
      </c>
      <c r="G247" t="s">
        <v>22</v>
      </c>
      <c r="H247" t="s">
        <v>23</v>
      </c>
      <c r="I247" t="s">
        <v>30</v>
      </c>
      <c r="J247" t="s">
        <v>23</v>
      </c>
      <c r="K247">
        <v>286.98469999999998</v>
      </c>
      <c r="L247" t="s">
        <v>25</v>
      </c>
      <c r="M247" t="s">
        <v>18</v>
      </c>
      <c r="N247">
        <v>3571346</v>
      </c>
      <c r="O247" t="s">
        <v>23</v>
      </c>
      <c r="P247">
        <v>1</v>
      </c>
      <c r="Q247">
        <v>1</v>
      </c>
      <c r="R247" t="s">
        <v>27</v>
      </c>
      <c r="S247" t="s">
        <v>186</v>
      </c>
    </row>
    <row r="248" spans="1:19" x14ac:dyDescent="0.3">
      <c r="A248" t="str">
        <f t="shared" si="3"/>
        <v>M3HFPO-DA-ISstd6_061025_29</v>
      </c>
      <c r="B248" t="s">
        <v>190</v>
      </c>
      <c r="C248">
        <v>6.5</v>
      </c>
      <c r="D248" t="s">
        <v>191</v>
      </c>
      <c r="E248" t="s">
        <v>84</v>
      </c>
      <c r="F248">
        <v>30</v>
      </c>
      <c r="G248" t="s">
        <v>22</v>
      </c>
      <c r="H248" t="s">
        <v>23</v>
      </c>
      <c r="I248" t="s">
        <v>30</v>
      </c>
      <c r="J248" t="s">
        <v>23</v>
      </c>
      <c r="K248">
        <v>286.98469999999998</v>
      </c>
      <c r="L248" t="s">
        <v>25</v>
      </c>
      <c r="M248" t="s">
        <v>18</v>
      </c>
      <c r="N248">
        <v>2979372</v>
      </c>
      <c r="O248" t="s">
        <v>23</v>
      </c>
      <c r="P248">
        <v>1</v>
      </c>
      <c r="Q248">
        <v>1</v>
      </c>
      <c r="R248" t="s">
        <v>27</v>
      </c>
      <c r="S248" t="s">
        <v>186</v>
      </c>
    </row>
    <row r="249" spans="1:19" x14ac:dyDescent="0.3">
      <c r="A249" t="str">
        <f t="shared" si="3"/>
        <v>M3HFPO-DA-ISEluent_061025_30</v>
      </c>
      <c r="B249" t="s">
        <v>190</v>
      </c>
      <c r="C249">
        <v>6.5</v>
      </c>
      <c r="D249" t="s">
        <v>191</v>
      </c>
      <c r="E249" t="s">
        <v>85</v>
      </c>
      <c r="F249">
        <v>31</v>
      </c>
      <c r="G249" t="s">
        <v>22</v>
      </c>
      <c r="H249" t="s">
        <v>23</v>
      </c>
      <c r="I249" t="s">
        <v>24</v>
      </c>
      <c r="J249" t="s">
        <v>23</v>
      </c>
      <c r="K249">
        <v>286.98469999999998</v>
      </c>
      <c r="L249" t="s">
        <v>25</v>
      </c>
      <c r="M249" t="s">
        <v>18</v>
      </c>
      <c r="N249" t="s">
        <v>26</v>
      </c>
      <c r="O249" t="s">
        <v>23</v>
      </c>
      <c r="P249" t="s">
        <v>26</v>
      </c>
      <c r="Q249">
        <v>1</v>
      </c>
      <c r="R249" t="s">
        <v>27</v>
      </c>
      <c r="S249" t="s">
        <v>192</v>
      </c>
    </row>
    <row r="250" spans="1:19" x14ac:dyDescent="0.3">
      <c r="A250" t="str">
        <f t="shared" si="3"/>
        <v>M3PFBS-ISEluent_061025_01</v>
      </c>
      <c r="B250" t="s">
        <v>210</v>
      </c>
      <c r="C250">
        <v>5.65</v>
      </c>
      <c r="D250" t="s">
        <v>191</v>
      </c>
      <c r="E250" t="s">
        <v>21</v>
      </c>
      <c r="F250">
        <v>1</v>
      </c>
      <c r="G250" t="s">
        <v>22</v>
      </c>
      <c r="H250" t="s">
        <v>23</v>
      </c>
      <c r="I250" t="s">
        <v>24</v>
      </c>
      <c r="J250" t="s">
        <v>23</v>
      </c>
      <c r="K250">
        <v>301.95299999999997</v>
      </c>
      <c r="L250" t="s">
        <v>25</v>
      </c>
      <c r="M250" t="s">
        <v>18</v>
      </c>
      <c r="N250" t="s">
        <v>26</v>
      </c>
      <c r="O250" t="s">
        <v>23</v>
      </c>
      <c r="P250" t="s">
        <v>26</v>
      </c>
      <c r="Q250">
        <v>1</v>
      </c>
      <c r="R250" t="s">
        <v>27</v>
      </c>
      <c r="S250" t="s">
        <v>192</v>
      </c>
    </row>
    <row r="251" spans="1:19" x14ac:dyDescent="0.3">
      <c r="A251" t="str">
        <f t="shared" si="3"/>
        <v>M3PFBS-ISstd1_5x_061025_02</v>
      </c>
      <c r="B251" t="s">
        <v>210</v>
      </c>
      <c r="C251">
        <v>5.65</v>
      </c>
      <c r="D251" t="s">
        <v>191</v>
      </c>
      <c r="E251" t="s">
        <v>28</v>
      </c>
      <c r="F251">
        <v>2</v>
      </c>
      <c r="G251" t="s">
        <v>22</v>
      </c>
      <c r="H251" t="s">
        <v>23</v>
      </c>
      <c r="I251" t="s">
        <v>30</v>
      </c>
      <c r="J251" t="s">
        <v>23</v>
      </c>
      <c r="K251">
        <v>301.95299999999997</v>
      </c>
      <c r="L251" t="s">
        <v>31</v>
      </c>
      <c r="M251" t="s">
        <v>32</v>
      </c>
      <c r="N251">
        <v>70251484</v>
      </c>
      <c r="O251" t="s">
        <v>23</v>
      </c>
      <c r="P251">
        <v>1</v>
      </c>
      <c r="Q251">
        <v>1</v>
      </c>
      <c r="R251" t="s">
        <v>27</v>
      </c>
      <c r="S251" t="s">
        <v>211</v>
      </c>
    </row>
    <row r="252" spans="1:19" x14ac:dyDescent="0.3">
      <c r="A252" t="str">
        <f t="shared" si="3"/>
        <v>M3PFBS-ISstd1_061025_03</v>
      </c>
      <c r="B252" t="s">
        <v>210</v>
      </c>
      <c r="C252">
        <v>5.65</v>
      </c>
      <c r="D252" t="s">
        <v>191</v>
      </c>
      <c r="E252" t="s">
        <v>34</v>
      </c>
      <c r="F252">
        <v>3</v>
      </c>
      <c r="G252" t="s">
        <v>22</v>
      </c>
      <c r="H252" t="s">
        <v>23</v>
      </c>
      <c r="I252" t="s">
        <v>30</v>
      </c>
      <c r="J252" t="s">
        <v>23</v>
      </c>
      <c r="K252">
        <v>301.95299999999997</v>
      </c>
      <c r="L252" t="s">
        <v>31</v>
      </c>
      <c r="M252" t="s">
        <v>35</v>
      </c>
      <c r="N252">
        <v>77876398</v>
      </c>
      <c r="O252" t="s">
        <v>23</v>
      </c>
      <c r="P252">
        <v>1</v>
      </c>
      <c r="Q252">
        <v>1</v>
      </c>
      <c r="R252" t="s">
        <v>27</v>
      </c>
      <c r="S252" t="s">
        <v>212</v>
      </c>
    </row>
    <row r="253" spans="1:19" x14ac:dyDescent="0.3">
      <c r="A253" t="str">
        <f t="shared" si="3"/>
        <v>M3PFBS-ISstd2_061025_04</v>
      </c>
      <c r="B253" t="s">
        <v>210</v>
      </c>
      <c r="C253">
        <v>5.65</v>
      </c>
      <c r="D253" t="s">
        <v>191</v>
      </c>
      <c r="E253" t="s">
        <v>37</v>
      </c>
      <c r="F253">
        <v>4</v>
      </c>
      <c r="G253" t="s">
        <v>22</v>
      </c>
      <c r="H253" t="s">
        <v>23</v>
      </c>
      <c r="I253" t="s">
        <v>30</v>
      </c>
      <c r="J253" t="s">
        <v>23</v>
      </c>
      <c r="K253">
        <v>301.95299999999997</v>
      </c>
      <c r="L253" t="s">
        <v>31</v>
      </c>
      <c r="M253" t="s">
        <v>38</v>
      </c>
      <c r="N253">
        <v>71911064</v>
      </c>
      <c r="O253" t="s">
        <v>23</v>
      </c>
      <c r="P253">
        <v>1</v>
      </c>
      <c r="Q253">
        <v>1</v>
      </c>
      <c r="R253" t="s">
        <v>27</v>
      </c>
      <c r="S253" t="s">
        <v>213</v>
      </c>
    </row>
    <row r="254" spans="1:19" x14ac:dyDescent="0.3">
      <c r="A254" t="str">
        <f t="shared" si="3"/>
        <v>M3PFBS-ISstd3_061025_05</v>
      </c>
      <c r="B254" t="s">
        <v>210</v>
      </c>
      <c r="C254">
        <v>5.65</v>
      </c>
      <c r="D254" t="s">
        <v>191</v>
      </c>
      <c r="E254" t="s">
        <v>40</v>
      </c>
      <c r="F254">
        <v>5</v>
      </c>
      <c r="G254" t="s">
        <v>22</v>
      </c>
      <c r="H254" t="s">
        <v>23</v>
      </c>
      <c r="I254" t="s">
        <v>30</v>
      </c>
      <c r="J254" t="s">
        <v>23</v>
      </c>
      <c r="K254">
        <v>301.95299999999997</v>
      </c>
      <c r="L254" t="s">
        <v>31</v>
      </c>
      <c r="M254" t="s">
        <v>41</v>
      </c>
      <c r="N254">
        <v>75726150</v>
      </c>
      <c r="O254" t="s">
        <v>23</v>
      </c>
      <c r="P254">
        <v>1</v>
      </c>
      <c r="Q254">
        <v>1</v>
      </c>
      <c r="R254" t="s">
        <v>27</v>
      </c>
      <c r="S254" t="s">
        <v>214</v>
      </c>
    </row>
    <row r="255" spans="1:19" x14ac:dyDescent="0.3">
      <c r="A255" t="str">
        <f t="shared" si="3"/>
        <v>M3PFBS-ISstd4_061025_06</v>
      </c>
      <c r="B255" t="s">
        <v>210</v>
      </c>
      <c r="C255">
        <v>5.65</v>
      </c>
      <c r="D255" t="s">
        <v>191</v>
      </c>
      <c r="E255" t="s">
        <v>43</v>
      </c>
      <c r="F255">
        <v>6</v>
      </c>
      <c r="G255" t="s">
        <v>22</v>
      </c>
      <c r="H255" t="s">
        <v>23</v>
      </c>
      <c r="I255" t="s">
        <v>30</v>
      </c>
      <c r="J255" t="s">
        <v>23</v>
      </c>
      <c r="K255">
        <v>301.95299999999997</v>
      </c>
      <c r="L255" t="s">
        <v>31</v>
      </c>
      <c r="M255" t="s">
        <v>44</v>
      </c>
      <c r="N255">
        <v>70354851</v>
      </c>
      <c r="O255" t="s">
        <v>23</v>
      </c>
      <c r="P255">
        <v>1</v>
      </c>
      <c r="Q255">
        <v>1</v>
      </c>
      <c r="R255" t="s">
        <v>27</v>
      </c>
      <c r="S255" t="s">
        <v>215</v>
      </c>
    </row>
    <row r="256" spans="1:19" x14ac:dyDescent="0.3">
      <c r="A256" t="str">
        <f t="shared" si="3"/>
        <v>M3PFBS-ISstd5_061025_07</v>
      </c>
      <c r="B256" t="s">
        <v>210</v>
      </c>
      <c r="C256">
        <v>5.65</v>
      </c>
      <c r="D256" t="s">
        <v>191</v>
      </c>
      <c r="E256" t="s">
        <v>46</v>
      </c>
      <c r="F256">
        <v>7</v>
      </c>
      <c r="G256" t="s">
        <v>22</v>
      </c>
      <c r="H256" t="s">
        <v>23</v>
      </c>
      <c r="I256" t="s">
        <v>30</v>
      </c>
      <c r="J256" t="s">
        <v>23</v>
      </c>
      <c r="K256">
        <v>301.95299999999997</v>
      </c>
      <c r="L256" t="s">
        <v>31</v>
      </c>
      <c r="M256" t="s">
        <v>47</v>
      </c>
      <c r="N256">
        <v>58146949</v>
      </c>
      <c r="O256" t="s">
        <v>23</v>
      </c>
      <c r="P256">
        <v>1</v>
      </c>
      <c r="Q256">
        <v>1</v>
      </c>
      <c r="R256" t="s">
        <v>27</v>
      </c>
      <c r="S256" t="s">
        <v>216</v>
      </c>
    </row>
    <row r="257" spans="1:19" x14ac:dyDescent="0.3">
      <c r="A257" t="str">
        <f t="shared" si="3"/>
        <v>M3PFBS-ISstd6_061025_08</v>
      </c>
      <c r="B257" t="s">
        <v>210</v>
      </c>
      <c r="C257">
        <v>5.65</v>
      </c>
      <c r="D257" t="s">
        <v>191</v>
      </c>
      <c r="E257" t="s">
        <v>49</v>
      </c>
      <c r="F257">
        <v>8</v>
      </c>
      <c r="G257" t="s">
        <v>22</v>
      </c>
      <c r="H257" t="s">
        <v>23</v>
      </c>
      <c r="I257" t="s">
        <v>30</v>
      </c>
      <c r="J257" t="s">
        <v>23</v>
      </c>
      <c r="K257">
        <v>301.95299999999997</v>
      </c>
      <c r="L257" t="s">
        <v>31</v>
      </c>
      <c r="M257" t="s">
        <v>50</v>
      </c>
      <c r="N257">
        <v>46544374</v>
      </c>
      <c r="O257" t="s">
        <v>23</v>
      </c>
      <c r="P257">
        <v>1</v>
      </c>
      <c r="Q257">
        <v>1</v>
      </c>
      <c r="R257" t="s">
        <v>27</v>
      </c>
      <c r="S257" t="s">
        <v>217</v>
      </c>
    </row>
    <row r="258" spans="1:19" x14ac:dyDescent="0.3">
      <c r="A258" t="str">
        <f t="shared" si="3"/>
        <v>M3PFBS-ISEluent_061025_09</v>
      </c>
      <c r="B258" t="s">
        <v>210</v>
      </c>
      <c r="C258">
        <v>5.65</v>
      </c>
      <c r="D258" t="s">
        <v>191</v>
      </c>
      <c r="E258" t="s">
        <v>52</v>
      </c>
      <c r="F258">
        <v>9</v>
      </c>
      <c r="G258" t="s">
        <v>22</v>
      </c>
      <c r="H258" t="s">
        <v>23</v>
      </c>
      <c r="I258" t="s">
        <v>24</v>
      </c>
      <c r="J258" t="s">
        <v>23</v>
      </c>
      <c r="K258">
        <v>301.95299999999997</v>
      </c>
      <c r="L258" t="s">
        <v>25</v>
      </c>
      <c r="M258" t="s">
        <v>18</v>
      </c>
      <c r="N258" t="s">
        <v>26</v>
      </c>
      <c r="O258" t="s">
        <v>23</v>
      </c>
      <c r="P258" t="s">
        <v>26</v>
      </c>
      <c r="Q258">
        <v>1</v>
      </c>
      <c r="R258" t="s">
        <v>27</v>
      </c>
      <c r="S258" t="s">
        <v>192</v>
      </c>
    </row>
    <row r="259" spans="1:19" x14ac:dyDescent="0.3">
      <c r="A259" t="str">
        <f t="shared" ref="A259:A322" si="4">CONCATENATE(B259,E259)</f>
        <v>M3PFBS-ISstdIS_061025_10</v>
      </c>
      <c r="B259" t="s">
        <v>210</v>
      </c>
      <c r="C259">
        <v>5.65</v>
      </c>
      <c r="D259" t="s">
        <v>191</v>
      </c>
      <c r="E259" t="s">
        <v>55</v>
      </c>
      <c r="F259">
        <v>10</v>
      </c>
      <c r="G259" t="s">
        <v>22</v>
      </c>
      <c r="H259" t="s">
        <v>23</v>
      </c>
      <c r="I259" t="s">
        <v>30</v>
      </c>
      <c r="J259" t="s">
        <v>23</v>
      </c>
      <c r="K259">
        <v>301.95299999999997</v>
      </c>
      <c r="L259" t="s">
        <v>25</v>
      </c>
      <c r="M259" t="s">
        <v>18</v>
      </c>
      <c r="N259">
        <v>73056422</v>
      </c>
      <c r="O259" t="s">
        <v>23</v>
      </c>
      <c r="P259">
        <v>1</v>
      </c>
      <c r="Q259">
        <v>1</v>
      </c>
      <c r="R259" t="s">
        <v>27</v>
      </c>
      <c r="S259" t="s">
        <v>218</v>
      </c>
    </row>
    <row r="260" spans="1:19" x14ac:dyDescent="0.3">
      <c r="A260" t="str">
        <f t="shared" si="4"/>
        <v>M3PFBS-ISBLV_061025_11</v>
      </c>
      <c r="B260" t="s">
        <v>210</v>
      </c>
      <c r="C260">
        <v>5.65</v>
      </c>
      <c r="D260" t="s">
        <v>191</v>
      </c>
      <c r="E260" t="s">
        <v>57</v>
      </c>
      <c r="F260">
        <v>11</v>
      </c>
      <c r="G260" t="s">
        <v>22</v>
      </c>
      <c r="H260" t="s">
        <v>23</v>
      </c>
      <c r="I260" t="s">
        <v>24</v>
      </c>
      <c r="J260" t="s">
        <v>23</v>
      </c>
      <c r="K260">
        <v>301.95299999999997</v>
      </c>
      <c r="L260" t="s">
        <v>25</v>
      </c>
      <c r="M260" t="s">
        <v>18</v>
      </c>
      <c r="N260" t="s">
        <v>26</v>
      </c>
      <c r="O260" t="s">
        <v>23</v>
      </c>
      <c r="P260" t="s">
        <v>26</v>
      </c>
      <c r="Q260">
        <v>1</v>
      </c>
      <c r="R260" t="s">
        <v>27</v>
      </c>
      <c r="S260" t="s">
        <v>192</v>
      </c>
    </row>
    <row r="261" spans="1:19" x14ac:dyDescent="0.3">
      <c r="A261" t="str">
        <f t="shared" si="4"/>
        <v>M3PFBS-ISBLM_061025_12</v>
      </c>
      <c r="B261" t="s">
        <v>210</v>
      </c>
      <c r="C261">
        <v>5.65</v>
      </c>
      <c r="D261" t="s">
        <v>191</v>
      </c>
      <c r="E261" t="s">
        <v>59</v>
      </c>
      <c r="F261">
        <v>12</v>
      </c>
      <c r="G261" t="s">
        <v>22</v>
      </c>
      <c r="H261" t="s">
        <v>23</v>
      </c>
      <c r="I261" t="s">
        <v>30</v>
      </c>
      <c r="J261" t="s">
        <v>23</v>
      </c>
      <c r="K261">
        <v>301.95299999999997</v>
      </c>
      <c r="L261" t="s">
        <v>25</v>
      </c>
      <c r="M261" t="s">
        <v>18</v>
      </c>
      <c r="N261">
        <v>14687835</v>
      </c>
      <c r="O261" t="s">
        <v>23</v>
      </c>
      <c r="P261">
        <v>1</v>
      </c>
      <c r="Q261">
        <v>1</v>
      </c>
      <c r="R261" t="s">
        <v>27</v>
      </c>
      <c r="S261" t="s">
        <v>219</v>
      </c>
    </row>
    <row r="262" spans="1:19" x14ac:dyDescent="0.3">
      <c r="A262" t="str">
        <f t="shared" si="4"/>
        <v>M3PFBS-ISLFA_061025_13</v>
      </c>
      <c r="B262" t="s">
        <v>210</v>
      </c>
      <c r="C262">
        <v>5.65</v>
      </c>
      <c r="D262" t="s">
        <v>191</v>
      </c>
      <c r="E262" t="s">
        <v>61</v>
      </c>
      <c r="F262">
        <v>13</v>
      </c>
      <c r="G262" t="s">
        <v>22</v>
      </c>
      <c r="H262" t="s">
        <v>23</v>
      </c>
      <c r="I262" t="s">
        <v>30</v>
      </c>
      <c r="J262" t="s">
        <v>23</v>
      </c>
      <c r="K262">
        <v>301.95299999999997</v>
      </c>
      <c r="L262" t="s">
        <v>25</v>
      </c>
      <c r="M262" t="s">
        <v>18</v>
      </c>
      <c r="N262">
        <v>17164411</v>
      </c>
      <c r="O262" t="s">
        <v>23</v>
      </c>
      <c r="P262">
        <v>1</v>
      </c>
      <c r="Q262">
        <v>1</v>
      </c>
      <c r="R262" t="s">
        <v>27</v>
      </c>
      <c r="S262" t="s">
        <v>220</v>
      </c>
    </row>
    <row r="263" spans="1:19" x14ac:dyDescent="0.3">
      <c r="A263" t="str">
        <f t="shared" si="4"/>
        <v>M3PFBS-IS1M_061025_14</v>
      </c>
      <c r="B263" t="s">
        <v>210</v>
      </c>
      <c r="C263">
        <v>5.65</v>
      </c>
      <c r="D263" t="s">
        <v>191</v>
      </c>
      <c r="E263" t="s">
        <v>62</v>
      </c>
      <c r="F263">
        <v>14</v>
      </c>
      <c r="G263" t="s">
        <v>22</v>
      </c>
      <c r="H263" t="s">
        <v>23</v>
      </c>
      <c r="I263" t="s">
        <v>30</v>
      </c>
      <c r="J263" t="s">
        <v>23</v>
      </c>
      <c r="K263">
        <v>301.95299999999997</v>
      </c>
      <c r="L263" t="s">
        <v>25</v>
      </c>
      <c r="M263" t="s">
        <v>18</v>
      </c>
      <c r="N263">
        <v>17194035</v>
      </c>
      <c r="O263" t="s">
        <v>23</v>
      </c>
      <c r="P263">
        <v>1</v>
      </c>
      <c r="Q263">
        <v>1</v>
      </c>
      <c r="R263" t="s">
        <v>27</v>
      </c>
      <c r="S263" t="s">
        <v>221</v>
      </c>
    </row>
    <row r="264" spans="1:19" x14ac:dyDescent="0.3">
      <c r="A264" t="str">
        <f t="shared" si="4"/>
        <v>M3PFBS-IS2M_061025_14b</v>
      </c>
      <c r="B264" t="s">
        <v>210</v>
      </c>
      <c r="C264">
        <v>5.65</v>
      </c>
      <c r="D264" t="s">
        <v>191</v>
      </c>
      <c r="E264" t="s">
        <v>63</v>
      </c>
      <c r="F264">
        <v>15</v>
      </c>
      <c r="G264" t="s">
        <v>22</v>
      </c>
      <c r="H264" t="s">
        <v>23</v>
      </c>
      <c r="I264" t="s">
        <v>30</v>
      </c>
      <c r="J264" t="s">
        <v>23</v>
      </c>
      <c r="K264">
        <v>301.95299999999997</v>
      </c>
      <c r="L264" t="s">
        <v>25</v>
      </c>
      <c r="M264" t="s">
        <v>18</v>
      </c>
      <c r="N264">
        <v>16094055</v>
      </c>
      <c r="O264" t="s">
        <v>23</v>
      </c>
      <c r="P264">
        <v>1</v>
      </c>
      <c r="Q264">
        <v>1</v>
      </c>
      <c r="R264" t="s">
        <v>27</v>
      </c>
      <c r="S264" t="s">
        <v>222</v>
      </c>
    </row>
    <row r="265" spans="1:19" x14ac:dyDescent="0.3">
      <c r="A265" t="str">
        <f t="shared" si="4"/>
        <v>M3PFBS-IS4_1_061025_15</v>
      </c>
      <c r="B265" t="s">
        <v>210</v>
      </c>
      <c r="C265">
        <v>5.65</v>
      </c>
      <c r="D265" t="s">
        <v>191</v>
      </c>
      <c r="E265" t="s">
        <v>64</v>
      </c>
      <c r="F265">
        <v>16</v>
      </c>
      <c r="G265" t="s">
        <v>22</v>
      </c>
      <c r="H265" t="s">
        <v>23</v>
      </c>
      <c r="I265" t="s">
        <v>30</v>
      </c>
      <c r="J265" t="s">
        <v>23</v>
      </c>
      <c r="K265">
        <v>301.95299999999997</v>
      </c>
      <c r="L265" t="s">
        <v>25</v>
      </c>
      <c r="M265" t="s">
        <v>18</v>
      </c>
      <c r="N265">
        <v>14254066</v>
      </c>
      <c r="O265" t="s">
        <v>23</v>
      </c>
      <c r="P265">
        <v>1</v>
      </c>
      <c r="Q265">
        <v>1</v>
      </c>
      <c r="R265" t="s">
        <v>27</v>
      </c>
      <c r="S265" t="s">
        <v>223</v>
      </c>
    </row>
    <row r="266" spans="1:19" x14ac:dyDescent="0.3">
      <c r="A266" t="str">
        <f t="shared" si="4"/>
        <v>M3PFBS-IS4_2_061025_16</v>
      </c>
      <c r="B266" t="s">
        <v>210</v>
      </c>
      <c r="C266">
        <v>5.65</v>
      </c>
      <c r="D266" t="s">
        <v>191</v>
      </c>
      <c r="E266" t="s">
        <v>65</v>
      </c>
      <c r="F266">
        <v>17</v>
      </c>
      <c r="G266" t="s">
        <v>22</v>
      </c>
      <c r="H266" t="s">
        <v>23</v>
      </c>
      <c r="I266" t="s">
        <v>30</v>
      </c>
      <c r="J266" t="s">
        <v>23</v>
      </c>
      <c r="K266">
        <v>301.95299999999997</v>
      </c>
      <c r="L266" t="s">
        <v>25</v>
      </c>
      <c r="M266" t="s">
        <v>18</v>
      </c>
      <c r="N266">
        <v>14360181</v>
      </c>
      <c r="O266" t="s">
        <v>23</v>
      </c>
      <c r="P266">
        <v>1</v>
      </c>
      <c r="Q266">
        <v>1</v>
      </c>
      <c r="R266" t="s">
        <v>27</v>
      </c>
      <c r="S266" t="s">
        <v>224</v>
      </c>
    </row>
    <row r="267" spans="1:19" x14ac:dyDescent="0.3">
      <c r="A267" t="str">
        <f t="shared" si="4"/>
        <v>M3PFBS-IS5_061025_17</v>
      </c>
      <c r="B267" t="s">
        <v>210</v>
      </c>
      <c r="C267">
        <v>5.65</v>
      </c>
      <c r="D267" t="s">
        <v>191</v>
      </c>
      <c r="E267" t="s">
        <v>67</v>
      </c>
      <c r="F267">
        <v>18</v>
      </c>
      <c r="G267" t="s">
        <v>22</v>
      </c>
      <c r="H267" t="s">
        <v>23</v>
      </c>
      <c r="I267" t="s">
        <v>30</v>
      </c>
      <c r="J267" t="s">
        <v>23</v>
      </c>
      <c r="K267">
        <v>301.95299999999997</v>
      </c>
      <c r="L267" t="s">
        <v>25</v>
      </c>
      <c r="M267" t="s">
        <v>18</v>
      </c>
      <c r="N267">
        <v>15572810</v>
      </c>
      <c r="O267" t="s">
        <v>23</v>
      </c>
      <c r="P267">
        <v>1</v>
      </c>
      <c r="Q267">
        <v>1</v>
      </c>
      <c r="R267" t="s">
        <v>27</v>
      </c>
      <c r="S267" t="s">
        <v>225</v>
      </c>
    </row>
    <row r="268" spans="1:19" x14ac:dyDescent="0.3">
      <c r="A268" t="str">
        <f t="shared" si="4"/>
        <v>M3PFBS-IS6_1_061025_18</v>
      </c>
      <c r="B268" t="s">
        <v>210</v>
      </c>
      <c r="C268">
        <v>5.65</v>
      </c>
      <c r="D268" t="s">
        <v>191</v>
      </c>
      <c r="E268" t="s">
        <v>68</v>
      </c>
      <c r="F268">
        <v>19</v>
      </c>
      <c r="G268" t="s">
        <v>22</v>
      </c>
      <c r="H268" t="s">
        <v>23</v>
      </c>
      <c r="I268" t="s">
        <v>30</v>
      </c>
      <c r="J268" t="s">
        <v>23</v>
      </c>
      <c r="K268">
        <v>301.95299999999997</v>
      </c>
      <c r="L268" t="s">
        <v>25</v>
      </c>
      <c r="M268" t="s">
        <v>18</v>
      </c>
      <c r="N268">
        <v>16171728</v>
      </c>
      <c r="O268" t="s">
        <v>23</v>
      </c>
      <c r="P268">
        <v>1</v>
      </c>
      <c r="Q268">
        <v>1</v>
      </c>
      <c r="R268" t="s">
        <v>27</v>
      </c>
      <c r="S268" t="s">
        <v>226</v>
      </c>
    </row>
    <row r="269" spans="1:19" x14ac:dyDescent="0.3">
      <c r="A269" t="str">
        <f t="shared" si="4"/>
        <v>M3PFBS-IS7_1_061025_19</v>
      </c>
      <c r="B269" t="s">
        <v>210</v>
      </c>
      <c r="C269">
        <v>5.65</v>
      </c>
      <c r="D269" t="s">
        <v>191</v>
      </c>
      <c r="E269" t="s">
        <v>69</v>
      </c>
      <c r="F269">
        <v>20</v>
      </c>
      <c r="G269" t="s">
        <v>22</v>
      </c>
      <c r="H269" t="s">
        <v>23</v>
      </c>
      <c r="I269" t="s">
        <v>30</v>
      </c>
      <c r="J269" t="s">
        <v>23</v>
      </c>
      <c r="K269">
        <v>301.95299999999997</v>
      </c>
      <c r="L269" t="s">
        <v>25</v>
      </c>
      <c r="M269" t="s">
        <v>18</v>
      </c>
      <c r="N269">
        <v>14641873</v>
      </c>
      <c r="O269" t="s">
        <v>23</v>
      </c>
      <c r="P269">
        <v>1</v>
      </c>
      <c r="Q269">
        <v>1</v>
      </c>
      <c r="R269" t="s">
        <v>27</v>
      </c>
      <c r="S269" t="s">
        <v>227</v>
      </c>
    </row>
    <row r="270" spans="1:19" x14ac:dyDescent="0.3">
      <c r="A270" t="str">
        <f t="shared" si="4"/>
        <v>M3PFBS-IS7_2_061025_20</v>
      </c>
      <c r="B270" t="s">
        <v>210</v>
      </c>
      <c r="C270">
        <v>5.65</v>
      </c>
      <c r="D270" t="s">
        <v>191</v>
      </c>
      <c r="E270" t="s">
        <v>70</v>
      </c>
      <c r="F270">
        <v>21</v>
      </c>
      <c r="G270" t="s">
        <v>22</v>
      </c>
      <c r="H270" t="s">
        <v>23</v>
      </c>
      <c r="I270" t="s">
        <v>30</v>
      </c>
      <c r="J270" t="s">
        <v>23</v>
      </c>
      <c r="K270">
        <v>301.95299999999997</v>
      </c>
      <c r="L270" t="s">
        <v>25</v>
      </c>
      <c r="M270" t="s">
        <v>18</v>
      </c>
      <c r="N270">
        <v>13071803</v>
      </c>
      <c r="O270" t="s">
        <v>23</v>
      </c>
      <c r="P270">
        <v>1</v>
      </c>
      <c r="Q270">
        <v>1</v>
      </c>
      <c r="R270" t="s">
        <v>27</v>
      </c>
      <c r="S270" t="s">
        <v>228</v>
      </c>
    </row>
    <row r="271" spans="1:19" x14ac:dyDescent="0.3">
      <c r="A271" t="str">
        <f t="shared" si="4"/>
        <v>M3PFBS-IS8_061025_21</v>
      </c>
      <c r="B271" t="s">
        <v>210</v>
      </c>
      <c r="C271">
        <v>5.65</v>
      </c>
      <c r="D271" t="s">
        <v>191</v>
      </c>
      <c r="E271" t="s">
        <v>72</v>
      </c>
      <c r="F271">
        <v>22</v>
      </c>
      <c r="G271" t="s">
        <v>22</v>
      </c>
      <c r="H271" t="s">
        <v>23</v>
      </c>
      <c r="I271" t="s">
        <v>30</v>
      </c>
      <c r="J271" t="s">
        <v>23</v>
      </c>
      <c r="K271">
        <v>301.95299999999997</v>
      </c>
      <c r="L271" t="s">
        <v>25</v>
      </c>
      <c r="M271" t="s">
        <v>18</v>
      </c>
      <c r="N271">
        <v>15978869</v>
      </c>
      <c r="O271" t="s">
        <v>23</v>
      </c>
      <c r="P271">
        <v>1</v>
      </c>
      <c r="Q271">
        <v>1</v>
      </c>
      <c r="R271" t="s">
        <v>27</v>
      </c>
      <c r="S271" t="s">
        <v>229</v>
      </c>
    </row>
    <row r="272" spans="1:19" x14ac:dyDescent="0.3">
      <c r="A272" t="str">
        <f t="shared" si="4"/>
        <v>M3PFBS-ISEluent_061025_22</v>
      </c>
      <c r="B272" t="s">
        <v>210</v>
      </c>
      <c r="C272">
        <v>5.65</v>
      </c>
      <c r="D272" t="s">
        <v>191</v>
      </c>
      <c r="E272" t="s">
        <v>73</v>
      </c>
      <c r="F272">
        <v>23</v>
      </c>
      <c r="G272" t="s">
        <v>22</v>
      </c>
      <c r="H272" t="s">
        <v>23</v>
      </c>
      <c r="I272" t="s">
        <v>24</v>
      </c>
      <c r="J272" t="s">
        <v>23</v>
      </c>
      <c r="K272">
        <v>301.95299999999997</v>
      </c>
      <c r="L272" t="s">
        <v>25</v>
      </c>
      <c r="M272" t="s">
        <v>18</v>
      </c>
      <c r="N272" t="s">
        <v>26</v>
      </c>
      <c r="O272" t="s">
        <v>23</v>
      </c>
      <c r="P272" t="s">
        <v>26</v>
      </c>
      <c r="Q272">
        <v>1</v>
      </c>
      <c r="R272" t="s">
        <v>27</v>
      </c>
      <c r="S272" t="s">
        <v>192</v>
      </c>
    </row>
    <row r="273" spans="1:19" x14ac:dyDescent="0.3">
      <c r="A273" t="str">
        <f t="shared" si="4"/>
        <v>M3PFBS-ISstd1_5x_061025_23</v>
      </c>
      <c r="B273" t="s">
        <v>210</v>
      </c>
      <c r="C273">
        <v>5.65</v>
      </c>
      <c r="D273" t="s">
        <v>191</v>
      </c>
      <c r="E273" t="s">
        <v>74</v>
      </c>
      <c r="F273">
        <v>24</v>
      </c>
      <c r="G273" t="s">
        <v>22</v>
      </c>
      <c r="H273" t="s">
        <v>23</v>
      </c>
      <c r="I273" t="s">
        <v>30</v>
      </c>
      <c r="J273" t="s">
        <v>23</v>
      </c>
      <c r="K273">
        <v>301.95299999999997</v>
      </c>
      <c r="L273" t="s">
        <v>25</v>
      </c>
      <c r="M273" t="s">
        <v>18</v>
      </c>
      <c r="N273">
        <v>71665080</v>
      </c>
      <c r="O273" t="s">
        <v>23</v>
      </c>
      <c r="P273">
        <v>1</v>
      </c>
      <c r="Q273">
        <v>1</v>
      </c>
      <c r="R273" t="s">
        <v>27</v>
      </c>
      <c r="S273" t="s">
        <v>230</v>
      </c>
    </row>
    <row r="274" spans="1:19" x14ac:dyDescent="0.3">
      <c r="A274" t="str">
        <f t="shared" si="4"/>
        <v>M3PFBS-ISstd1_061025_24</v>
      </c>
      <c r="B274" t="s">
        <v>210</v>
      </c>
      <c r="C274">
        <v>5.65</v>
      </c>
      <c r="D274" t="s">
        <v>191</v>
      </c>
      <c r="E274" t="s">
        <v>76</v>
      </c>
      <c r="F274">
        <v>25</v>
      </c>
      <c r="G274" t="s">
        <v>22</v>
      </c>
      <c r="H274" t="s">
        <v>23</v>
      </c>
      <c r="I274" t="s">
        <v>30</v>
      </c>
      <c r="J274" t="s">
        <v>23</v>
      </c>
      <c r="K274">
        <v>301.95299999999997</v>
      </c>
      <c r="L274" t="s">
        <v>25</v>
      </c>
      <c r="M274" t="s">
        <v>18</v>
      </c>
      <c r="N274">
        <v>80756347</v>
      </c>
      <c r="O274" t="s">
        <v>23</v>
      </c>
      <c r="P274">
        <v>1</v>
      </c>
      <c r="Q274">
        <v>1</v>
      </c>
      <c r="R274" t="s">
        <v>27</v>
      </c>
      <c r="S274" t="s">
        <v>231</v>
      </c>
    </row>
    <row r="275" spans="1:19" x14ac:dyDescent="0.3">
      <c r="A275" t="str">
        <f t="shared" si="4"/>
        <v>M3PFBS-ISstd2_061025_25</v>
      </c>
      <c r="B275" t="s">
        <v>210</v>
      </c>
      <c r="C275">
        <v>5.65</v>
      </c>
      <c r="D275" t="s">
        <v>191</v>
      </c>
      <c r="E275" t="s">
        <v>78</v>
      </c>
      <c r="F275">
        <v>26</v>
      </c>
      <c r="G275" t="s">
        <v>22</v>
      </c>
      <c r="H275" t="s">
        <v>23</v>
      </c>
      <c r="I275" t="s">
        <v>30</v>
      </c>
      <c r="J275" t="s">
        <v>23</v>
      </c>
      <c r="K275">
        <v>301.95299999999997</v>
      </c>
      <c r="L275" t="s">
        <v>25</v>
      </c>
      <c r="M275" t="s">
        <v>18</v>
      </c>
      <c r="N275">
        <v>75296447</v>
      </c>
      <c r="O275" t="s">
        <v>23</v>
      </c>
      <c r="P275">
        <v>1</v>
      </c>
      <c r="Q275">
        <v>1</v>
      </c>
      <c r="R275" t="s">
        <v>27</v>
      </c>
      <c r="S275" t="s">
        <v>232</v>
      </c>
    </row>
    <row r="276" spans="1:19" x14ac:dyDescent="0.3">
      <c r="A276" t="str">
        <f t="shared" si="4"/>
        <v>M3PFBS-ISstd3_061025_26</v>
      </c>
      <c r="B276" t="s">
        <v>210</v>
      </c>
      <c r="C276">
        <v>5.65</v>
      </c>
      <c r="D276" t="s">
        <v>191</v>
      </c>
      <c r="E276" t="s">
        <v>79</v>
      </c>
      <c r="F276">
        <v>27</v>
      </c>
      <c r="G276" t="s">
        <v>22</v>
      </c>
      <c r="H276" t="s">
        <v>23</v>
      </c>
      <c r="I276" t="s">
        <v>30</v>
      </c>
      <c r="J276" t="s">
        <v>23</v>
      </c>
      <c r="K276">
        <v>301.95299999999997</v>
      </c>
      <c r="L276" t="s">
        <v>25</v>
      </c>
      <c r="M276" t="s">
        <v>18</v>
      </c>
      <c r="N276">
        <v>76880005</v>
      </c>
      <c r="O276" t="s">
        <v>23</v>
      </c>
      <c r="P276">
        <v>1</v>
      </c>
      <c r="Q276">
        <v>1</v>
      </c>
      <c r="R276" t="s">
        <v>27</v>
      </c>
      <c r="S276" t="s">
        <v>233</v>
      </c>
    </row>
    <row r="277" spans="1:19" x14ac:dyDescent="0.3">
      <c r="A277" t="str">
        <f t="shared" si="4"/>
        <v>M3PFBS-ISstd4_061025_27</v>
      </c>
      <c r="B277" t="s">
        <v>210</v>
      </c>
      <c r="C277">
        <v>5.65</v>
      </c>
      <c r="D277" t="s">
        <v>191</v>
      </c>
      <c r="E277" t="s">
        <v>80</v>
      </c>
      <c r="F277">
        <v>28</v>
      </c>
      <c r="G277" t="s">
        <v>22</v>
      </c>
      <c r="H277" t="s">
        <v>23</v>
      </c>
      <c r="I277" t="s">
        <v>30</v>
      </c>
      <c r="J277" t="s">
        <v>23</v>
      </c>
      <c r="K277">
        <v>301.95299999999997</v>
      </c>
      <c r="L277" t="s">
        <v>25</v>
      </c>
      <c r="M277" t="s">
        <v>18</v>
      </c>
      <c r="N277">
        <v>72351425</v>
      </c>
      <c r="O277" t="s">
        <v>23</v>
      </c>
      <c r="P277">
        <v>1</v>
      </c>
      <c r="Q277">
        <v>1</v>
      </c>
      <c r="R277" t="s">
        <v>27</v>
      </c>
      <c r="S277" t="s">
        <v>234</v>
      </c>
    </row>
    <row r="278" spans="1:19" x14ac:dyDescent="0.3">
      <c r="A278" t="str">
        <f t="shared" si="4"/>
        <v>M3PFBS-ISstd5_061025_28</v>
      </c>
      <c r="B278" t="s">
        <v>210</v>
      </c>
      <c r="C278">
        <v>5.65</v>
      </c>
      <c r="D278" t="s">
        <v>191</v>
      </c>
      <c r="E278" t="s">
        <v>82</v>
      </c>
      <c r="F278">
        <v>29</v>
      </c>
      <c r="G278" t="s">
        <v>22</v>
      </c>
      <c r="H278" t="s">
        <v>23</v>
      </c>
      <c r="I278" t="s">
        <v>30</v>
      </c>
      <c r="J278" t="s">
        <v>23</v>
      </c>
      <c r="K278">
        <v>301.95299999999997</v>
      </c>
      <c r="L278" t="s">
        <v>25</v>
      </c>
      <c r="M278" t="s">
        <v>18</v>
      </c>
      <c r="N278">
        <v>61873096</v>
      </c>
      <c r="O278" t="s">
        <v>23</v>
      </c>
      <c r="P278">
        <v>1</v>
      </c>
      <c r="Q278">
        <v>1</v>
      </c>
      <c r="R278" t="s">
        <v>27</v>
      </c>
      <c r="S278" t="s">
        <v>235</v>
      </c>
    </row>
    <row r="279" spans="1:19" x14ac:dyDescent="0.3">
      <c r="A279" t="str">
        <f t="shared" si="4"/>
        <v>M3PFBS-ISstd6_061025_29</v>
      </c>
      <c r="B279" t="s">
        <v>210</v>
      </c>
      <c r="C279">
        <v>5.65</v>
      </c>
      <c r="D279" t="s">
        <v>191</v>
      </c>
      <c r="E279" t="s">
        <v>84</v>
      </c>
      <c r="F279">
        <v>30</v>
      </c>
      <c r="G279" t="s">
        <v>22</v>
      </c>
      <c r="H279" t="s">
        <v>23</v>
      </c>
      <c r="I279" t="s">
        <v>30</v>
      </c>
      <c r="J279" t="s">
        <v>23</v>
      </c>
      <c r="K279">
        <v>301.95299999999997</v>
      </c>
      <c r="L279" t="s">
        <v>25</v>
      </c>
      <c r="M279" t="s">
        <v>18</v>
      </c>
      <c r="N279">
        <v>47646060</v>
      </c>
      <c r="O279" t="s">
        <v>23</v>
      </c>
      <c r="P279">
        <v>1</v>
      </c>
      <c r="Q279">
        <v>1</v>
      </c>
      <c r="R279" t="s">
        <v>27</v>
      </c>
      <c r="S279" t="s">
        <v>231</v>
      </c>
    </row>
    <row r="280" spans="1:19" x14ac:dyDescent="0.3">
      <c r="A280" t="str">
        <f t="shared" si="4"/>
        <v>M3PFBS-ISEluent_061025_30</v>
      </c>
      <c r="B280" t="s">
        <v>210</v>
      </c>
      <c r="C280">
        <v>5.65</v>
      </c>
      <c r="D280" t="s">
        <v>191</v>
      </c>
      <c r="E280" t="s">
        <v>85</v>
      </c>
      <c r="F280">
        <v>31</v>
      </c>
      <c r="G280" t="s">
        <v>22</v>
      </c>
      <c r="H280" t="s">
        <v>23</v>
      </c>
      <c r="I280" t="s">
        <v>24</v>
      </c>
      <c r="J280" t="s">
        <v>23</v>
      </c>
      <c r="K280">
        <v>301.95299999999997</v>
      </c>
      <c r="L280" t="s">
        <v>25</v>
      </c>
      <c r="M280" t="s">
        <v>18</v>
      </c>
      <c r="N280" t="s">
        <v>26</v>
      </c>
      <c r="O280" t="s">
        <v>23</v>
      </c>
      <c r="P280" t="s">
        <v>26</v>
      </c>
      <c r="Q280">
        <v>1</v>
      </c>
      <c r="R280" t="s">
        <v>27</v>
      </c>
      <c r="S280" t="s">
        <v>192</v>
      </c>
    </row>
    <row r="281" spans="1:19" x14ac:dyDescent="0.3">
      <c r="A281" t="str">
        <f t="shared" si="4"/>
        <v>M3PFHxS-ISEluent_061025_01</v>
      </c>
      <c r="B281" t="s">
        <v>236</v>
      </c>
      <c r="C281">
        <v>6.9</v>
      </c>
      <c r="D281" t="s">
        <v>191</v>
      </c>
      <c r="E281" t="s">
        <v>21</v>
      </c>
      <c r="F281">
        <v>1</v>
      </c>
      <c r="G281" t="s">
        <v>22</v>
      </c>
      <c r="H281" t="s">
        <v>23</v>
      </c>
      <c r="I281" t="s">
        <v>24</v>
      </c>
      <c r="J281" t="s">
        <v>23</v>
      </c>
      <c r="K281">
        <v>401.94639999999998</v>
      </c>
      <c r="L281" t="s">
        <v>25</v>
      </c>
      <c r="M281" t="s">
        <v>18</v>
      </c>
      <c r="N281" t="s">
        <v>26</v>
      </c>
      <c r="O281" t="s">
        <v>23</v>
      </c>
      <c r="P281" t="s">
        <v>26</v>
      </c>
      <c r="Q281">
        <v>1</v>
      </c>
      <c r="R281" t="s">
        <v>27</v>
      </c>
      <c r="S281" t="s">
        <v>192</v>
      </c>
    </row>
    <row r="282" spans="1:19" x14ac:dyDescent="0.3">
      <c r="A282" t="str">
        <f t="shared" si="4"/>
        <v>M3PFHxS-ISstd1_5x_061025_02</v>
      </c>
      <c r="B282" t="s">
        <v>236</v>
      </c>
      <c r="C282">
        <v>6.9</v>
      </c>
      <c r="D282" t="s">
        <v>191</v>
      </c>
      <c r="E282" t="s">
        <v>28</v>
      </c>
      <c r="F282">
        <v>2</v>
      </c>
      <c r="G282" t="s">
        <v>22</v>
      </c>
      <c r="H282" t="s">
        <v>23</v>
      </c>
      <c r="I282" t="s">
        <v>30</v>
      </c>
      <c r="J282" t="s">
        <v>23</v>
      </c>
      <c r="K282">
        <v>401.94639999999998</v>
      </c>
      <c r="L282" t="s">
        <v>31</v>
      </c>
      <c r="M282" t="s">
        <v>32</v>
      </c>
      <c r="N282">
        <v>102640409</v>
      </c>
      <c r="O282" t="s">
        <v>23</v>
      </c>
      <c r="P282">
        <v>1</v>
      </c>
      <c r="Q282">
        <v>1</v>
      </c>
      <c r="R282" t="s">
        <v>27</v>
      </c>
      <c r="S282" t="s">
        <v>237</v>
      </c>
    </row>
    <row r="283" spans="1:19" x14ac:dyDescent="0.3">
      <c r="A283" t="str">
        <f t="shared" si="4"/>
        <v>M3PFHxS-ISstd1_061025_03</v>
      </c>
      <c r="B283" t="s">
        <v>236</v>
      </c>
      <c r="C283">
        <v>6.9</v>
      </c>
      <c r="D283" t="s">
        <v>191</v>
      </c>
      <c r="E283" t="s">
        <v>34</v>
      </c>
      <c r="F283">
        <v>3</v>
      </c>
      <c r="G283" t="s">
        <v>22</v>
      </c>
      <c r="H283" t="s">
        <v>23</v>
      </c>
      <c r="I283" t="s">
        <v>30</v>
      </c>
      <c r="J283" t="s">
        <v>23</v>
      </c>
      <c r="K283">
        <v>401.94639999999998</v>
      </c>
      <c r="L283" t="s">
        <v>31</v>
      </c>
      <c r="M283" t="s">
        <v>35</v>
      </c>
      <c r="N283">
        <v>100342322</v>
      </c>
      <c r="O283" t="s">
        <v>23</v>
      </c>
      <c r="P283">
        <v>1</v>
      </c>
      <c r="Q283">
        <v>1</v>
      </c>
      <c r="R283" t="s">
        <v>27</v>
      </c>
      <c r="S283" t="s">
        <v>238</v>
      </c>
    </row>
    <row r="284" spans="1:19" x14ac:dyDescent="0.3">
      <c r="A284" t="str">
        <f t="shared" si="4"/>
        <v>M3PFHxS-ISstd2_061025_04</v>
      </c>
      <c r="B284" t="s">
        <v>236</v>
      </c>
      <c r="C284">
        <v>6.9</v>
      </c>
      <c r="D284" t="s">
        <v>191</v>
      </c>
      <c r="E284" t="s">
        <v>37</v>
      </c>
      <c r="F284">
        <v>4</v>
      </c>
      <c r="G284" t="s">
        <v>22</v>
      </c>
      <c r="H284" t="s">
        <v>23</v>
      </c>
      <c r="I284" t="s">
        <v>30</v>
      </c>
      <c r="J284" t="s">
        <v>23</v>
      </c>
      <c r="K284">
        <v>401.94639999999998</v>
      </c>
      <c r="L284" t="s">
        <v>31</v>
      </c>
      <c r="M284" t="s">
        <v>38</v>
      </c>
      <c r="N284">
        <v>95604357</v>
      </c>
      <c r="O284" t="s">
        <v>23</v>
      </c>
      <c r="P284">
        <v>1</v>
      </c>
      <c r="Q284">
        <v>1</v>
      </c>
      <c r="R284" t="s">
        <v>27</v>
      </c>
      <c r="S284" t="s">
        <v>239</v>
      </c>
    </row>
    <row r="285" spans="1:19" x14ac:dyDescent="0.3">
      <c r="A285" t="str">
        <f t="shared" si="4"/>
        <v>M3PFHxS-ISstd3_061025_05</v>
      </c>
      <c r="B285" t="s">
        <v>236</v>
      </c>
      <c r="C285">
        <v>6.9</v>
      </c>
      <c r="D285" t="s">
        <v>191</v>
      </c>
      <c r="E285" t="s">
        <v>40</v>
      </c>
      <c r="F285">
        <v>5</v>
      </c>
      <c r="G285" t="s">
        <v>22</v>
      </c>
      <c r="H285" t="s">
        <v>23</v>
      </c>
      <c r="I285" t="s">
        <v>30</v>
      </c>
      <c r="J285" t="s">
        <v>23</v>
      </c>
      <c r="K285">
        <v>401.94639999999998</v>
      </c>
      <c r="L285" t="s">
        <v>31</v>
      </c>
      <c r="M285" t="s">
        <v>41</v>
      </c>
      <c r="N285">
        <v>99895522</v>
      </c>
      <c r="O285" t="s">
        <v>23</v>
      </c>
      <c r="P285">
        <v>1</v>
      </c>
      <c r="Q285">
        <v>1</v>
      </c>
      <c r="R285" t="s">
        <v>27</v>
      </c>
      <c r="S285" t="s">
        <v>240</v>
      </c>
    </row>
    <row r="286" spans="1:19" x14ac:dyDescent="0.3">
      <c r="A286" t="str">
        <f t="shared" si="4"/>
        <v>M3PFHxS-ISstd4_061025_06</v>
      </c>
      <c r="B286" t="s">
        <v>236</v>
      </c>
      <c r="C286">
        <v>6.9</v>
      </c>
      <c r="D286" t="s">
        <v>191</v>
      </c>
      <c r="E286" t="s">
        <v>43</v>
      </c>
      <c r="F286">
        <v>6</v>
      </c>
      <c r="G286" t="s">
        <v>22</v>
      </c>
      <c r="H286" t="s">
        <v>23</v>
      </c>
      <c r="I286" t="s">
        <v>30</v>
      </c>
      <c r="J286" t="s">
        <v>23</v>
      </c>
      <c r="K286">
        <v>401.94639999999998</v>
      </c>
      <c r="L286" t="s">
        <v>31</v>
      </c>
      <c r="M286" t="s">
        <v>44</v>
      </c>
      <c r="N286">
        <v>90536633</v>
      </c>
      <c r="O286" t="s">
        <v>23</v>
      </c>
      <c r="P286">
        <v>1</v>
      </c>
      <c r="Q286">
        <v>1</v>
      </c>
      <c r="R286" t="s">
        <v>27</v>
      </c>
      <c r="S286" t="s">
        <v>239</v>
      </c>
    </row>
    <row r="287" spans="1:19" x14ac:dyDescent="0.3">
      <c r="A287" t="str">
        <f t="shared" si="4"/>
        <v>M3PFHxS-ISstd5_061025_07</v>
      </c>
      <c r="B287" t="s">
        <v>236</v>
      </c>
      <c r="C287">
        <v>6.9</v>
      </c>
      <c r="D287" t="s">
        <v>191</v>
      </c>
      <c r="E287" t="s">
        <v>46</v>
      </c>
      <c r="F287">
        <v>7</v>
      </c>
      <c r="G287" t="s">
        <v>22</v>
      </c>
      <c r="H287" t="s">
        <v>23</v>
      </c>
      <c r="I287" t="s">
        <v>30</v>
      </c>
      <c r="J287" t="s">
        <v>23</v>
      </c>
      <c r="K287">
        <v>401.94639999999998</v>
      </c>
      <c r="L287" t="s">
        <v>31</v>
      </c>
      <c r="M287" t="s">
        <v>47</v>
      </c>
      <c r="N287">
        <v>79417462</v>
      </c>
      <c r="O287" t="s">
        <v>23</v>
      </c>
      <c r="P287">
        <v>1</v>
      </c>
      <c r="Q287">
        <v>1</v>
      </c>
      <c r="R287" t="s">
        <v>27</v>
      </c>
      <c r="S287" t="s">
        <v>241</v>
      </c>
    </row>
    <row r="288" spans="1:19" x14ac:dyDescent="0.3">
      <c r="A288" t="str">
        <f t="shared" si="4"/>
        <v>M3PFHxS-ISstd6_061025_08</v>
      </c>
      <c r="B288" t="s">
        <v>236</v>
      </c>
      <c r="C288">
        <v>6.9</v>
      </c>
      <c r="D288" t="s">
        <v>191</v>
      </c>
      <c r="E288" t="s">
        <v>49</v>
      </c>
      <c r="F288">
        <v>8</v>
      </c>
      <c r="G288" t="s">
        <v>22</v>
      </c>
      <c r="H288" t="s">
        <v>23</v>
      </c>
      <c r="I288" t="s">
        <v>30</v>
      </c>
      <c r="J288" t="s">
        <v>23</v>
      </c>
      <c r="K288">
        <v>401.94639999999998</v>
      </c>
      <c r="L288" t="s">
        <v>31</v>
      </c>
      <c r="M288" t="s">
        <v>50</v>
      </c>
      <c r="N288">
        <v>62466402</v>
      </c>
      <c r="O288" t="s">
        <v>23</v>
      </c>
      <c r="P288">
        <v>1</v>
      </c>
      <c r="Q288">
        <v>1</v>
      </c>
      <c r="R288" t="s">
        <v>27</v>
      </c>
      <c r="S288" t="s">
        <v>242</v>
      </c>
    </row>
    <row r="289" spans="1:19" x14ac:dyDescent="0.3">
      <c r="A289" t="str">
        <f t="shared" si="4"/>
        <v>M3PFHxS-ISEluent_061025_09</v>
      </c>
      <c r="B289" t="s">
        <v>236</v>
      </c>
      <c r="C289">
        <v>6.9</v>
      </c>
      <c r="D289" t="s">
        <v>191</v>
      </c>
      <c r="E289" t="s">
        <v>52</v>
      </c>
      <c r="F289">
        <v>9</v>
      </c>
      <c r="G289" t="s">
        <v>22</v>
      </c>
      <c r="H289" t="s">
        <v>23</v>
      </c>
      <c r="I289" t="s">
        <v>24</v>
      </c>
      <c r="J289" t="s">
        <v>23</v>
      </c>
      <c r="K289">
        <v>401.94639999999998</v>
      </c>
      <c r="L289" t="s">
        <v>25</v>
      </c>
      <c r="M289" t="s">
        <v>18</v>
      </c>
      <c r="N289" t="s">
        <v>26</v>
      </c>
      <c r="O289" t="s">
        <v>23</v>
      </c>
      <c r="P289" t="s">
        <v>26</v>
      </c>
      <c r="Q289">
        <v>1</v>
      </c>
      <c r="R289" t="s">
        <v>27</v>
      </c>
      <c r="S289" t="s">
        <v>192</v>
      </c>
    </row>
    <row r="290" spans="1:19" x14ac:dyDescent="0.3">
      <c r="A290" t="str">
        <f t="shared" si="4"/>
        <v>M3PFHxS-ISstdIS_061025_10</v>
      </c>
      <c r="B290" t="s">
        <v>236</v>
      </c>
      <c r="C290">
        <v>6.9</v>
      </c>
      <c r="D290" t="s">
        <v>191</v>
      </c>
      <c r="E290" t="s">
        <v>55</v>
      </c>
      <c r="F290">
        <v>10</v>
      </c>
      <c r="G290" t="s">
        <v>22</v>
      </c>
      <c r="H290" t="s">
        <v>23</v>
      </c>
      <c r="I290" t="s">
        <v>30</v>
      </c>
      <c r="J290" t="s">
        <v>23</v>
      </c>
      <c r="K290">
        <v>401.94639999999998</v>
      </c>
      <c r="L290" t="s">
        <v>25</v>
      </c>
      <c r="M290" t="s">
        <v>18</v>
      </c>
      <c r="N290">
        <v>94711208</v>
      </c>
      <c r="O290" t="s">
        <v>23</v>
      </c>
      <c r="P290">
        <v>1</v>
      </c>
      <c r="Q290">
        <v>1</v>
      </c>
      <c r="R290" t="s">
        <v>27</v>
      </c>
      <c r="S290" t="s">
        <v>240</v>
      </c>
    </row>
    <row r="291" spans="1:19" x14ac:dyDescent="0.3">
      <c r="A291" t="str">
        <f t="shared" si="4"/>
        <v>M3PFHxS-ISBLV_061025_11</v>
      </c>
      <c r="B291" t="s">
        <v>236</v>
      </c>
      <c r="C291">
        <v>6.9</v>
      </c>
      <c r="D291" t="s">
        <v>191</v>
      </c>
      <c r="E291" t="s">
        <v>57</v>
      </c>
      <c r="F291">
        <v>11</v>
      </c>
      <c r="G291" t="s">
        <v>22</v>
      </c>
      <c r="H291" t="s">
        <v>23</v>
      </c>
      <c r="I291" t="s">
        <v>30</v>
      </c>
      <c r="J291" t="s">
        <v>23</v>
      </c>
      <c r="K291">
        <v>401.94639999999998</v>
      </c>
      <c r="L291" t="s">
        <v>25</v>
      </c>
      <c r="M291" t="s">
        <v>18</v>
      </c>
      <c r="N291">
        <v>2031</v>
      </c>
      <c r="O291" t="s">
        <v>23</v>
      </c>
      <c r="P291">
        <v>1</v>
      </c>
      <c r="Q291">
        <v>1</v>
      </c>
      <c r="R291" t="s">
        <v>27</v>
      </c>
      <c r="S291" t="s">
        <v>243</v>
      </c>
    </row>
    <row r="292" spans="1:19" x14ac:dyDescent="0.3">
      <c r="A292" t="str">
        <f t="shared" si="4"/>
        <v>M3PFHxS-ISBLM_061025_12</v>
      </c>
      <c r="B292" t="s">
        <v>236</v>
      </c>
      <c r="C292">
        <v>6.9</v>
      </c>
      <c r="D292" t="s">
        <v>191</v>
      </c>
      <c r="E292" t="s">
        <v>59</v>
      </c>
      <c r="F292">
        <v>12</v>
      </c>
      <c r="G292" t="s">
        <v>22</v>
      </c>
      <c r="H292" t="s">
        <v>23</v>
      </c>
      <c r="I292" t="s">
        <v>30</v>
      </c>
      <c r="J292" t="s">
        <v>23</v>
      </c>
      <c r="K292">
        <v>401.94639999999998</v>
      </c>
      <c r="L292" t="s">
        <v>25</v>
      </c>
      <c r="M292" t="s">
        <v>18</v>
      </c>
      <c r="N292">
        <v>18433804</v>
      </c>
      <c r="O292" t="s">
        <v>23</v>
      </c>
      <c r="P292">
        <v>1</v>
      </c>
      <c r="Q292">
        <v>1</v>
      </c>
      <c r="R292" t="s">
        <v>27</v>
      </c>
      <c r="S292" t="s">
        <v>244</v>
      </c>
    </row>
    <row r="293" spans="1:19" x14ac:dyDescent="0.3">
      <c r="A293" t="str">
        <f t="shared" si="4"/>
        <v>M3PFHxS-ISLFA_061025_13</v>
      </c>
      <c r="B293" t="s">
        <v>236</v>
      </c>
      <c r="C293">
        <v>6.9</v>
      </c>
      <c r="D293" t="s">
        <v>191</v>
      </c>
      <c r="E293" t="s">
        <v>61</v>
      </c>
      <c r="F293">
        <v>13</v>
      </c>
      <c r="G293" t="s">
        <v>22</v>
      </c>
      <c r="H293" t="s">
        <v>23</v>
      </c>
      <c r="I293" t="s">
        <v>30</v>
      </c>
      <c r="J293" t="s">
        <v>23</v>
      </c>
      <c r="K293">
        <v>401.94639999999998</v>
      </c>
      <c r="L293" t="s">
        <v>25</v>
      </c>
      <c r="M293" t="s">
        <v>18</v>
      </c>
      <c r="N293">
        <v>20872315</v>
      </c>
      <c r="O293" t="s">
        <v>23</v>
      </c>
      <c r="P293">
        <v>1</v>
      </c>
      <c r="Q293">
        <v>1</v>
      </c>
      <c r="R293" t="s">
        <v>27</v>
      </c>
      <c r="S293" t="s">
        <v>245</v>
      </c>
    </row>
    <row r="294" spans="1:19" x14ac:dyDescent="0.3">
      <c r="A294" t="str">
        <f t="shared" si="4"/>
        <v>M3PFHxS-IS1M_061025_14</v>
      </c>
      <c r="B294" t="s">
        <v>236</v>
      </c>
      <c r="C294">
        <v>6.9</v>
      </c>
      <c r="D294" t="s">
        <v>191</v>
      </c>
      <c r="E294" t="s">
        <v>62</v>
      </c>
      <c r="F294">
        <v>14</v>
      </c>
      <c r="G294" t="s">
        <v>22</v>
      </c>
      <c r="H294" t="s">
        <v>23</v>
      </c>
      <c r="I294" t="s">
        <v>30</v>
      </c>
      <c r="J294" t="s">
        <v>23</v>
      </c>
      <c r="K294">
        <v>401.94639999999998</v>
      </c>
      <c r="L294" t="s">
        <v>25</v>
      </c>
      <c r="M294" t="s">
        <v>18</v>
      </c>
      <c r="N294">
        <v>21572055</v>
      </c>
      <c r="O294" t="s">
        <v>23</v>
      </c>
      <c r="P294">
        <v>1</v>
      </c>
      <c r="Q294">
        <v>1</v>
      </c>
      <c r="R294" t="s">
        <v>27</v>
      </c>
      <c r="S294" t="s">
        <v>246</v>
      </c>
    </row>
    <row r="295" spans="1:19" x14ac:dyDescent="0.3">
      <c r="A295" t="str">
        <f t="shared" si="4"/>
        <v>M3PFHxS-IS2M_061025_14b</v>
      </c>
      <c r="B295" t="s">
        <v>236</v>
      </c>
      <c r="C295">
        <v>6.9</v>
      </c>
      <c r="D295" t="s">
        <v>191</v>
      </c>
      <c r="E295" t="s">
        <v>63</v>
      </c>
      <c r="F295">
        <v>15</v>
      </c>
      <c r="G295" t="s">
        <v>22</v>
      </c>
      <c r="H295" t="s">
        <v>23</v>
      </c>
      <c r="I295" t="s">
        <v>30</v>
      </c>
      <c r="J295" t="s">
        <v>23</v>
      </c>
      <c r="K295">
        <v>401.94639999999998</v>
      </c>
      <c r="L295" t="s">
        <v>25</v>
      </c>
      <c r="M295" t="s">
        <v>18</v>
      </c>
      <c r="N295">
        <v>19735511</v>
      </c>
      <c r="O295" t="s">
        <v>23</v>
      </c>
      <c r="P295">
        <v>1</v>
      </c>
      <c r="Q295">
        <v>1</v>
      </c>
      <c r="R295" t="s">
        <v>27</v>
      </c>
      <c r="S295" t="s">
        <v>247</v>
      </c>
    </row>
    <row r="296" spans="1:19" x14ac:dyDescent="0.3">
      <c r="A296" t="str">
        <f t="shared" si="4"/>
        <v>M3PFHxS-IS4_1_061025_15</v>
      </c>
      <c r="B296" t="s">
        <v>236</v>
      </c>
      <c r="C296">
        <v>6.9</v>
      </c>
      <c r="D296" t="s">
        <v>191</v>
      </c>
      <c r="E296" t="s">
        <v>64</v>
      </c>
      <c r="F296">
        <v>16</v>
      </c>
      <c r="G296" t="s">
        <v>22</v>
      </c>
      <c r="H296" t="s">
        <v>23</v>
      </c>
      <c r="I296" t="s">
        <v>30</v>
      </c>
      <c r="J296" t="s">
        <v>23</v>
      </c>
      <c r="K296">
        <v>401.94639999999998</v>
      </c>
      <c r="L296" t="s">
        <v>25</v>
      </c>
      <c r="M296" t="s">
        <v>18</v>
      </c>
      <c r="N296">
        <v>18096074</v>
      </c>
      <c r="O296" t="s">
        <v>23</v>
      </c>
      <c r="P296">
        <v>1</v>
      </c>
      <c r="Q296">
        <v>1</v>
      </c>
      <c r="R296" t="s">
        <v>27</v>
      </c>
      <c r="S296" t="s">
        <v>248</v>
      </c>
    </row>
    <row r="297" spans="1:19" x14ac:dyDescent="0.3">
      <c r="A297" t="str">
        <f t="shared" si="4"/>
        <v>M3PFHxS-IS4_2_061025_16</v>
      </c>
      <c r="B297" t="s">
        <v>236</v>
      </c>
      <c r="C297">
        <v>6.9</v>
      </c>
      <c r="D297" t="s">
        <v>191</v>
      </c>
      <c r="E297" t="s">
        <v>65</v>
      </c>
      <c r="F297">
        <v>17</v>
      </c>
      <c r="G297" t="s">
        <v>22</v>
      </c>
      <c r="H297" t="s">
        <v>23</v>
      </c>
      <c r="I297" t="s">
        <v>30</v>
      </c>
      <c r="J297" t="s">
        <v>23</v>
      </c>
      <c r="K297">
        <v>401.94639999999998</v>
      </c>
      <c r="L297" t="s">
        <v>25</v>
      </c>
      <c r="M297" t="s">
        <v>18</v>
      </c>
      <c r="N297">
        <v>15583157</v>
      </c>
      <c r="O297" t="s">
        <v>23</v>
      </c>
      <c r="P297">
        <v>1</v>
      </c>
      <c r="Q297">
        <v>1</v>
      </c>
      <c r="R297" t="s">
        <v>27</v>
      </c>
      <c r="S297" t="s">
        <v>249</v>
      </c>
    </row>
    <row r="298" spans="1:19" x14ac:dyDescent="0.3">
      <c r="A298" t="str">
        <f t="shared" si="4"/>
        <v>M3PFHxS-IS5_061025_17</v>
      </c>
      <c r="B298" t="s">
        <v>236</v>
      </c>
      <c r="C298">
        <v>6.9</v>
      </c>
      <c r="D298" t="s">
        <v>191</v>
      </c>
      <c r="E298" t="s">
        <v>67</v>
      </c>
      <c r="F298">
        <v>18</v>
      </c>
      <c r="G298" t="s">
        <v>22</v>
      </c>
      <c r="H298" t="s">
        <v>23</v>
      </c>
      <c r="I298" t="s">
        <v>30</v>
      </c>
      <c r="J298" t="s">
        <v>23</v>
      </c>
      <c r="K298">
        <v>401.94639999999998</v>
      </c>
      <c r="L298" t="s">
        <v>25</v>
      </c>
      <c r="M298" t="s">
        <v>18</v>
      </c>
      <c r="N298">
        <v>18745370</v>
      </c>
      <c r="O298" t="s">
        <v>23</v>
      </c>
      <c r="P298">
        <v>1</v>
      </c>
      <c r="Q298">
        <v>1</v>
      </c>
      <c r="R298" t="s">
        <v>27</v>
      </c>
      <c r="S298" t="s">
        <v>250</v>
      </c>
    </row>
    <row r="299" spans="1:19" x14ac:dyDescent="0.3">
      <c r="A299" t="str">
        <f t="shared" si="4"/>
        <v>M3PFHxS-IS6_1_061025_18</v>
      </c>
      <c r="B299" t="s">
        <v>236</v>
      </c>
      <c r="C299">
        <v>6.9</v>
      </c>
      <c r="D299" t="s">
        <v>191</v>
      </c>
      <c r="E299" t="s">
        <v>68</v>
      </c>
      <c r="F299">
        <v>19</v>
      </c>
      <c r="G299" t="s">
        <v>22</v>
      </c>
      <c r="H299" t="s">
        <v>23</v>
      </c>
      <c r="I299" t="s">
        <v>30</v>
      </c>
      <c r="J299" t="s">
        <v>23</v>
      </c>
      <c r="K299">
        <v>401.94639999999998</v>
      </c>
      <c r="L299" t="s">
        <v>25</v>
      </c>
      <c r="M299" t="s">
        <v>18</v>
      </c>
      <c r="N299">
        <v>19857351</v>
      </c>
      <c r="O299" t="s">
        <v>23</v>
      </c>
      <c r="P299">
        <v>1</v>
      </c>
      <c r="Q299">
        <v>1</v>
      </c>
      <c r="R299" t="s">
        <v>27</v>
      </c>
      <c r="S299" t="s">
        <v>251</v>
      </c>
    </row>
    <row r="300" spans="1:19" x14ac:dyDescent="0.3">
      <c r="A300" t="str">
        <f t="shared" si="4"/>
        <v>M3PFHxS-IS7_1_061025_19</v>
      </c>
      <c r="B300" t="s">
        <v>236</v>
      </c>
      <c r="C300">
        <v>6.9</v>
      </c>
      <c r="D300" t="s">
        <v>191</v>
      </c>
      <c r="E300" t="s">
        <v>69</v>
      </c>
      <c r="F300">
        <v>20</v>
      </c>
      <c r="G300" t="s">
        <v>22</v>
      </c>
      <c r="H300" t="s">
        <v>23</v>
      </c>
      <c r="I300" t="s">
        <v>30</v>
      </c>
      <c r="J300" t="s">
        <v>23</v>
      </c>
      <c r="K300">
        <v>401.94639999999998</v>
      </c>
      <c r="L300" t="s">
        <v>25</v>
      </c>
      <c r="M300" t="s">
        <v>18</v>
      </c>
      <c r="N300">
        <v>17890178</v>
      </c>
      <c r="O300" t="s">
        <v>23</v>
      </c>
      <c r="P300">
        <v>1</v>
      </c>
      <c r="Q300">
        <v>1</v>
      </c>
      <c r="R300" t="s">
        <v>27</v>
      </c>
      <c r="S300" t="s">
        <v>252</v>
      </c>
    </row>
    <row r="301" spans="1:19" x14ac:dyDescent="0.3">
      <c r="A301" t="str">
        <f t="shared" si="4"/>
        <v>M3PFHxS-IS7_2_061025_20</v>
      </c>
      <c r="B301" t="s">
        <v>236</v>
      </c>
      <c r="C301">
        <v>6.9</v>
      </c>
      <c r="D301" t="s">
        <v>191</v>
      </c>
      <c r="E301" t="s">
        <v>70</v>
      </c>
      <c r="F301">
        <v>21</v>
      </c>
      <c r="G301" t="s">
        <v>22</v>
      </c>
      <c r="H301" t="s">
        <v>23</v>
      </c>
      <c r="I301" t="s">
        <v>30</v>
      </c>
      <c r="J301" t="s">
        <v>23</v>
      </c>
      <c r="K301">
        <v>401.94639999999998</v>
      </c>
      <c r="L301" t="s">
        <v>25</v>
      </c>
      <c r="M301" t="s">
        <v>18</v>
      </c>
      <c r="N301">
        <v>15696310</v>
      </c>
      <c r="O301" t="s">
        <v>23</v>
      </c>
      <c r="P301">
        <v>1</v>
      </c>
      <c r="Q301">
        <v>1</v>
      </c>
      <c r="R301" t="s">
        <v>27</v>
      </c>
      <c r="S301" t="s">
        <v>253</v>
      </c>
    </row>
    <row r="302" spans="1:19" x14ac:dyDescent="0.3">
      <c r="A302" t="str">
        <f t="shared" si="4"/>
        <v>M3PFHxS-IS8_061025_21</v>
      </c>
      <c r="B302" t="s">
        <v>236</v>
      </c>
      <c r="C302">
        <v>6.9</v>
      </c>
      <c r="D302" t="s">
        <v>191</v>
      </c>
      <c r="E302" t="s">
        <v>72</v>
      </c>
      <c r="F302">
        <v>22</v>
      </c>
      <c r="G302" t="s">
        <v>22</v>
      </c>
      <c r="H302" t="s">
        <v>23</v>
      </c>
      <c r="I302" t="s">
        <v>30</v>
      </c>
      <c r="J302" t="s">
        <v>23</v>
      </c>
      <c r="K302">
        <v>401.94639999999998</v>
      </c>
      <c r="L302" t="s">
        <v>25</v>
      </c>
      <c r="M302" t="s">
        <v>18</v>
      </c>
      <c r="N302">
        <v>19382249</v>
      </c>
      <c r="O302" t="s">
        <v>23</v>
      </c>
      <c r="P302">
        <v>1</v>
      </c>
      <c r="Q302">
        <v>1</v>
      </c>
      <c r="R302" t="s">
        <v>27</v>
      </c>
      <c r="S302" t="s">
        <v>254</v>
      </c>
    </row>
    <row r="303" spans="1:19" x14ac:dyDescent="0.3">
      <c r="A303" t="str">
        <f t="shared" si="4"/>
        <v>M3PFHxS-ISEluent_061025_22</v>
      </c>
      <c r="B303" t="s">
        <v>236</v>
      </c>
      <c r="C303">
        <v>6.9</v>
      </c>
      <c r="D303" t="s">
        <v>191</v>
      </c>
      <c r="E303" t="s">
        <v>73</v>
      </c>
      <c r="F303">
        <v>23</v>
      </c>
      <c r="G303" t="s">
        <v>22</v>
      </c>
      <c r="H303" t="s">
        <v>23</v>
      </c>
      <c r="I303" t="s">
        <v>24</v>
      </c>
      <c r="J303" t="s">
        <v>23</v>
      </c>
      <c r="K303">
        <v>401.94639999999998</v>
      </c>
      <c r="L303" t="s">
        <v>25</v>
      </c>
      <c r="M303" t="s">
        <v>18</v>
      </c>
      <c r="N303" t="s">
        <v>26</v>
      </c>
      <c r="O303" t="s">
        <v>23</v>
      </c>
      <c r="P303" t="s">
        <v>26</v>
      </c>
      <c r="Q303">
        <v>1</v>
      </c>
      <c r="R303" t="s">
        <v>27</v>
      </c>
      <c r="S303" t="s">
        <v>192</v>
      </c>
    </row>
    <row r="304" spans="1:19" x14ac:dyDescent="0.3">
      <c r="A304" t="str">
        <f t="shared" si="4"/>
        <v>M3PFHxS-ISstd1_5x_061025_23</v>
      </c>
      <c r="B304" t="s">
        <v>236</v>
      </c>
      <c r="C304">
        <v>6.9</v>
      </c>
      <c r="D304" t="s">
        <v>191</v>
      </c>
      <c r="E304" t="s">
        <v>74</v>
      </c>
      <c r="F304">
        <v>24</v>
      </c>
      <c r="G304" t="s">
        <v>22</v>
      </c>
      <c r="H304" t="s">
        <v>23</v>
      </c>
      <c r="I304" t="s">
        <v>30</v>
      </c>
      <c r="J304" t="s">
        <v>23</v>
      </c>
      <c r="K304">
        <v>401.94639999999998</v>
      </c>
      <c r="L304" t="s">
        <v>25</v>
      </c>
      <c r="M304" t="s">
        <v>18</v>
      </c>
      <c r="N304">
        <v>103129100</v>
      </c>
      <c r="O304" t="s">
        <v>23</v>
      </c>
      <c r="P304">
        <v>1</v>
      </c>
      <c r="Q304">
        <v>1</v>
      </c>
      <c r="R304" t="s">
        <v>27</v>
      </c>
      <c r="S304" t="s">
        <v>255</v>
      </c>
    </row>
    <row r="305" spans="1:19" x14ac:dyDescent="0.3">
      <c r="A305" t="str">
        <f t="shared" si="4"/>
        <v>M3PFHxS-ISstd1_061025_24</v>
      </c>
      <c r="B305" t="s">
        <v>236</v>
      </c>
      <c r="C305">
        <v>6.9</v>
      </c>
      <c r="D305" t="s">
        <v>191</v>
      </c>
      <c r="E305" t="s">
        <v>76</v>
      </c>
      <c r="F305">
        <v>25</v>
      </c>
      <c r="G305" t="s">
        <v>22</v>
      </c>
      <c r="H305" t="s">
        <v>23</v>
      </c>
      <c r="I305" t="s">
        <v>30</v>
      </c>
      <c r="J305" t="s">
        <v>23</v>
      </c>
      <c r="K305">
        <v>401.94639999999998</v>
      </c>
      <c r="L305" t="s">
        <v>25</v>
      </c>
      <c r="M305" t="s">
        <v>18</v>
      </c>
      <c r="N305">
        <v>103338886</v>
      </c>
      <c r="O305" t="s">
        <v>23</v>
      </c>
      <c r="P305">
        <v>1</v>
      </c>
      <c r="Q305">
        <v>1</v>
      </c>
      <c r="R305" t="s">
        <v>27</v>
      </c>
      <c r="S305" t="s">
        <v>255</v>
      </c>
    </row>
    <row r="306" spans="1:19" x14ac:dyDescent="0.3">
      <c r="A306" t="str">
        <f t="shared" si="4"/>
        <v>M3PFHxS-ISstd2_061025_25</v>
      </c>
      <c r="B306" t="s">
        <v>236</v>
      </c>
      <c r="C306">
        <v>6.9</v>
      </c>
      <c r="D306" t="s">
        <v>191</v>
      </c>
      <c r="E306" t="s">
        <v>78</v>
      </c>
      <c r="F306">
        <v>26</v>
      </c>
      <c r="G306" t="s">
        <v>22</v>
      </c>
      <c r="H306" t="s">
        <v>23</v>
      </c>
      <c r="I306" t="s">
        <v>30</v>
      </c>
      <c r="J306" t="s">
        <v>23</v>
      </c>
      <c r="K306">
        <v>401.94639999999998</v>
      </c>
      <c r="L306" t="s">
        <v>25</v>
      </c>
      <c r="M306" t="s">
        <v>18</v>
      </c>
      <c r="N306">
        <v>97337978</v>
      </c>
      <c r="O306" t="s">
        <v>23</v>
      </c>
      <c r="P306">
        <v>1</v>
      </c>
      <c r="Q306">
        <v>1</v>
      </c>
      <c r="R306" t="s">
        <v>27</v>
      </c>
      <c r="S306" t="s">
        <v>256</v>
      </c>
    </row>
    <row r="307" spans="1:19" x14ac:dyDescent="0.3">
      <c r="A307" t="str">
        <f t="shared" si="4"/>
        <v>M3PFHxS-ISstd3_061025_26</v>
      </c>
      <c r="B307" t="s">
        <v>236</v>
      </c>
      <c r="C307">
        <v>6.9</v>
      </c>
      <c r="D307" t="s">
        <v>191</v>
      </c>
      <c r="E307" t="s">
        <v>79</v>
      </c>
      <c r="F307">
        <v>27</v>
      </c>
      <c r="G307" t="s">
        <v>22</v>
      </c>
      <c r="H307" t="s">
        <v>23</v>
      </c>
      <c r="I307" t="s">
        <v>30</v>
      </c>
      <c r="J307" t="s">
        <v>23</v>
      </c>
      <c r="K307">
        <v>401.94639999999998</v>
      </c>
      <c r="L307" t="s">
        <v>25</v>
      </c>
      <c r="M307" t="s">
        <v>18</v>
      </c>
      <c r="N307">
        <v>101494348</v>
      </c>
      <c r="O307" t="s">
        <v>23</v>
      </c>
      <c r="P307">
        <v>1</v>
      </c>
      <c r="Q307">
        <v>1</v>
      </c>
      <c r="R307" t="s">
        <v>27</v>
      </c>
      <c r="S307" t="s">
        <v>166</v>
      </c>
    </row>
    <row r="308" spans="1:19" x14ac:dyDescent="0.3">
      <c r="A308" t="str">
        <f t="shared" si="4"/>
        <v>M3PFHxS-ISstd4_061025_27</v>
      </c>
      <c r="B308" t="s">
        <v>236</v>
      </c>
      <c r="C308">
        <v>6.9</v>
      </c>
      <c r="D308" t="s">
        <v>191</v>
      </c>
      <c r="E308" t="s">
        <v>80</v>
      </c>
      <c r="F308">
        <v>28</v>
      </c>
      <c r="G308" t="s">
        <v>22</v>
      </c>
      <c r="H308" t="s">
        <v>23</v>
      </c>
      <c r="I308" t="s">
        <v>30</v>
      </c>
      <c r="J308" t="s">
        <v>23</v>
      </c>
      <c r="K308">
        <v>401.94639999999998</v>
      </c>
      <c r="L308" t="s">
        <v>25</v>
      </c>
      <c r="M308" t="s">
        <v>18</v>
      </c>
      <c r="N308">
        <v>94869047</v>
      </c>
      <c r="O308" t="s">
        <v>23</v>
      </c>
      <c r="P308">
        <v>1</v>
      </c>
      <c r="Q308">
        <v>1</v>
      </c>
      <c r="R308" t="s">
        <v>27</v>
      </c>
      <c r="S308" t="s">
        <v>257</v>
      </c>
    </row>
    <row r="309" spans="1:19" x14ac:dyDescent="0.3">
      <c r="A309" t="str">
        <f t="shared" si="4"/>
        <v>M3PFHxS-ISstd5_061025_28</v>
      </c>
      <c r="B309" t="s">
        <v>236</v>
      </c>
      <c r="C309">
        <v>6.9</v>
      </c>
      <c r="D309" t="s">
        <v>191</v>
      </c>
      <c r="E309" t="s">
        <v>82</v>
      </c>
      <c r="F309">
        <v>29</v>
      </c>
      <c r="G309" t="s">
        <v>22</v>
      </c>
      <c r="H309" t="s">
        <v>23</v>
      </c>
      <c r="I309" t="s">
        <v>30</v>
      </c>
      <c r="J309" t="s">
        <v>23</v>
      </c>
      <c r="K309">
        <v>401.94639999999998</v>
      </c>
      <c r="L309" t="s">
        <v>25</v>
      </c>
      <c r="M309" t="s">
        <v>18</v>
      </c>
      <c r="N309">
        <v>81912544</v>
      </c>
      <c r="O309" t="s">
        <v>23</v>
      </c>
      <c r="P309">
        <v>1</v>
      </c>
      <c r="Q309">
        <v>1</v>
      </c>
      <c r="R309" t="s">
        <v>27</v>
      </c>
      <c r="S309" t="s">
        <v>166</v>
      </c>
    </row>
    <row r="310" spans="1:19" x14ac:dyDescent="0.3">
      <c r="A310" t="str">
        <f t="shared" si="4"/>
        <v>M3PFHxS-ISstd6_061025_29</v>
      </c>
      <c r="B310" t="s">
        <v>236</v>
      </c>
      <c r="C310">
        <v>6.9</v>
      </c>
      <c r="D310" t="s">
        <v>191</v>
      </c>
      <c r="E310" t="s">
        <v>84</v>
      </c>
      <c r="F310">
        <v>30</v>
      </c>
      <c r="G310" t="s">
        <v>22</v>
      </c>
      <c r="H310" t="s">
        <v>23</v>
      </c>
      <c r="I310" t="s">
        <v>30</v>
      </c>
      <c r="J310" t="s">
        <v>23</v>
      </c>
      <c r="K310">
        <v>401.94639999999998</v>
      </c>
      <c r="L310" t="s">
        <v>25</v>
      </c>
      <c r="M310" t="s">
        <v>18</v>
      </c>
      <c r="N310">
        <v>57767942</v>
      </c>
      <c r="O310" t="s">
        <v>23</v>
      </c>
      <c r="P310">
        <v>1</v>
      </c>
      <c r="Q310">
        <v>1</v>
      </c>
      <c r="R310" t="s">
        <v>27</v>
      </c>
      <c r="S310" t="s">
        <v>256</v>
      </c>
    </row>
    <row r="311" spans="1:19" x14ac:dyDescent="0.3">
      <c r="A311" t="str">
        <f t="shared" si="4"/>
        <v>M3PFHxS-ISEluent_061025_30</v>
      </c>
      <c r="B311" t="s">
        <v>236</v>
      </c>
      <c r="C311">
        <v>6.9</v>
      </c>
      <c r="D311" t="s">
        <v>191</v>
      </c>
      <c r="E311" t="s">
        <v>85</v>
      </c>
      <c r="F311">
        <v>31</v>
      </c>
      <c r="G311" t="s">
        <v>22</v>
      </c>
      <c r="H311" t="s">
        <v>23</v>
      </c>
      <c r="I311" t="s">
        <v>30</v>
      </c>
      <c r="J311" t="s">
        <v>23</v>
      </c>
      <c r="K311">
        <v>401.94639999999998</v>
      </c>
      <c r="L311" t="s">
        <v>25</v>
      </c>
      <c r="M311" t="s">
        <v>18</v>
      </c>
      <c r="N311">
        <v>1369</v>
      </c>
      <c r="O311" t="s">
        <v>23</v>
      </c>
      <c r="P311">
        <v>1</v>
      </c>
      <c r="Q311">
        <v>1</v>
      </c>
      <c r="R311" t="s">
        <v>27</v>
      </c>
      <c r="S311" t="s">
        <v>258</v>
      </c>
    </row>
    <row r="312" spans="1:19" x14ac:dyDescent="0.3">
      <c r="A312" t="str">
        <f t="shared" si="4"/>
        <v>M4:2 FTS-ISEluent_061025_01</v>
      </c>
      <c r="B312" t="s">
        <v>259</v>
      </c>
      <c r="C312">
        <v>6.21</v>
      </c>
      <c r="D312" t="s">
        <v>191</v>
      </c>
      <c r="E312" t="s">
        <v>21</v>
      </c>
      <c r="F312">
        <v>1</v>
      </c>
      <c r="G312" t="s">
        <v>22</v>
      </c>
      <c r="H312" t="s">
        <v>23</v>
      </c>
      <c r="I312" t="s">
        <v>24</v>
      </c>
      <c r="J312" t="s">
        <v>23</v>
      </c>
      <c r="K312">
        <v>328.98090000000002</v>
      </c>
      <c r="L312" t="s">
        <v>25</v>
      </c>
      <c r="M312" t="s">
        <v>18</v>
      </c>
      <c r="N312" t="s">
        <v>26</v>
      </c>
      <c r="O312" t="s">
        <v>23</v>
      </c>
      <c r="P312" t="s">
        <v>26</v>
      </c>
      <c r="Q312">
        <v>1</v>
      </c>
      <c r="R312" t="s">
        <v>27</v>
      </c>
      <c r="S312" t="s">
        <v>192</v>
      </c>
    </row>
    <row r="313" spans="1:19" x14ac:dyDescent="0.3">
      <c r="A313" t="str">
        <f t="shared" si="4"/>
        <v>M4:2 FTS-ISstd1_5x_061025_02</v>
      </c>
      <c r="B313" t="s">
        <v>259</v>
      </c>
      <c r="C313">
        <v>6.21</v>
      </c>
      <c r="D313" t="s">
        <v>191</v>
      </c>
      <c r="E313" t="s">
        <v>28</v>
      </c>
      <c r="F313">
        <v>2</v>
      </c>
      <c r="G313" t="s">
        <v>22</v>
      </c>
      <c r="H313" t="s">
        <v>23</v>
      </c>
      <c r="I313" t="s">
        <v>30</v>
      </c>
      <c r="J313" t="s">
        <v>23</v>
      </c>
      <c r="K313">
        <v>328.98090000000002</v>
      </c>
      <c r="L313" t="s">
        <v>31</v>
      </c>
      <c r="M313" t="s">
        <v>32</v>
      </c>
      <c r="N313">
        <v>79374418</v>
      </c>
      <c r="O313" t="s">
        <v>23</v>
      </c>
      <c r="P313">
        <v>1</v>
      </c>
      <c r="Q313">
        <v>1</v>
      </c>
      <c r="R313" t="s">
        <v>27</v>
      </c>
      <c r="S313" t="s">
        <v>260</v>
      </c>
    </row>
    <row r="314" spans="1:19" x14ac:dyDescent="0.3">
      <c r="A314" t="str">
        <f t="shared" si="4"/>
        <v>M4:2 FTS-ISstd1_061025_03</v>
      </c>
      <c r="B314" t="s">
        <v>259</v>
      </c>
      <c r="C314">
        <v>6.21</v>
      </c>
      <c r="D314" t="s">
        <v>191</v>
      </c>
      <c r="E314" t="s">
        <v>34</v>
      </c>
      <c r="F314">
        <v>3</v>
      </c>
      <c r="G314" t="s">
        <v>22</v>
      </c>
      <c r="H314" t="s">
        <v>23</v>
      </c>
      <c r="I314" t="s">
        <v>30</v>
      </c>
      <c r="J314" t="s">
        <v>23</v>
      </c>
      <c r="K314">
        <v>328.98090000000002</v>
      </c>
      <c r="L314" t="s">
        <v>31</v>
      </c>
      <c r="M314" t="s">
        <v>35</v>
      </c>
      <c r="N314">
        <v>81759269</v>
      </c>
      <c r="O314" t="s">
        <v>23</v>
      </c>
      <c r="P314">
        <v>1</v>
      </c>
      <c r="Q314">
        <v>1</v>
      </c>
      <c r="R314" t="s">
        <v>27</v>
      </c>
      <c r="S314" t="s">
        <v>89</v>
      </c>
    </row>
    <row r="315" spans="1:19" x14ac:dyDescent="0.3">
      <c r="A315" t="str">
        <f t="shared" si="4"/>
        <v>M4:2 FTS-ISstd2_061025_04</v>
      </c>
      <c r="B315" t="s">
        <v>259</v>
      </c>
      <c r="C315">
        <v>6.21</v>
      </c>
      <c r="D315" t="s">
        <v>191</v>
      </c>
      <c r="E315" t="s">
        <v>37</v>
      </c>
      <c r="F315">
        <v>4</v>
      </c>
      <c r="G315" t="s">
        <v>22</v>
      </c>
      <c r="H315" t="s">
        <v>23</v>
      </c>
      <c r="I315" t="s">
        <v>30</v>
      </c>
      <c r="J315" t="s">
        <v>23</v>
      </c>
      <c r="K315">
        <v>328.98090000000002</v>
      </c>
      <c r="L315" t="s">
        <v>31</v>
      </c>
      <c r="M315" t="s">
        <v>38</v>
      </c>
      <c r="N315">
        <v>78487916</v>
      </c>
      <c r="O315" t="s">
        <v>23</v>
      </c>
      <c r="P315">
        <v>1</v>
      </c>
      <c r="Q315">
        <v>1</v>
      </c>
      <c r="R315" t="s">
        <v>27</v>
      </c>
      <c r="S315" t="s">
        <v>90</v>
      </c>
    </row>
    <row r="316" spans="1:19" x14ac:dyDescent="0.3">
      <c r="A316" t="str">
        <f t="shared" si="4"/>
        <v>M4:2 FTS-ISstd3_061025_05</v>
      </c>
      <c r="B316" t="s">
        <v>259</v>
      </c>
      <c r="C316">
        <v>6.21</v>
      </c>
      <c r="D316" t="s">
        <v>191</v>
      </c>
      <c r="E316" t="s">
        <v>40</v>
      </c>
      <c r="F316">
        <v>5</v>
      </c>
      <c r="G316" t="s">
        <v>22</v>
      </c>
      <c r="H316" t="s">
        <v>23</v>
      </c>
      <c r="I316" t="s">
        <v>30</v>
      </c>
      <c r="J316" t="s">
        <v>23</v>
      </c>
      <c r="K316">
        <v>328.98090000000002</v>
      </c>
      <c r="L316" t="s">
        <v>31</v>
      </c>
      <c r="M316" t="s">
        <v>41</v>
      </c>
      <c r="N316">
        <v>84592436</v>
      </c>
      <c r="O316" t="s">
        <v>23</v>
      </c>
      <c r="P316">
        <v>1</v>
      </c>
      <c r="Q316">
        <v>1</v>
      </c>
      <c r="R316" t="s">
        <v>27</v>
      </c>
      <c r="S316" t="s">
        <v>91</v>
      </c>
    </row>
    <row r="317" spans="1:19" x14ac:dyDescent="0.3">
      <c r="A317" t="str">
        <f t="shared" si="4"/>
        <v>M4:2 FTS-ISstd4_061025_06</v>
      </c>
      <c r="B317" t="s">
        <v>259</v>
      </c>
      <c r="C317">
        <v>6.21</v>
      </c>
      <c r="D317" t="s">
        <v>191</v>
      </c>
      <c r="E317" t="s">
        <v>43</v>
      </c>
      <c r="F317">
        <v>6</v>
      </c>
      <c r="G317" t="s">
        <v>22</v>
      </c>
      <c r="H317" t="s">
        <v>23</v>
      </c>
      <c r="I317" t="s">
        <v>30</v>
      </c>
      <c r="J317" t="s">
        <v>23</v>
      </c>
      <c r="K317">
        <v>328.98090000000002</v>
      </c>
      <c r="L317" t="s">
        <v>31</v>
      </c>
      <c r="M317" t="s">
        <v>44</v>
      </c>
      <c r="N317">
        <v>78722051</v>
      </c>
      <c r="O317" t="s">
        <v>23</v>
      </c>
      <c r="P317">
        <v>1</v>
      </c>
      <c r="Q317">
        <v>1</v>
      </c>
      <c r="R317" t="s">
        <v>27</v>
      </c>
      <c r="S317" t="s">
        <v>92</v>
      </c>
    </row>
    <row r="318" spans="1:19" x14ac:dyDescent="0.3">
      <c r="A318" t="str">
        <f t="shared" si="4"/>
        <v>M4:2 FTS-ISstd5_061025_07</v>
      </c>
      <c r="B318" t="s">
        <v>259</v>
      </c>
      <c r="C318">
        <v>6.21</v>
      </c>
      <c r="D318" t="s">
        <v>191</v>
      </c>
      <c r="E318" t="s">
        <v>46</v>
      </c>
      <c r="F318">
        <v>7</v>
      </c>
      <c r="G318" t="s">
        <v>22</v>
      </c>
      <c r="H318" t="s">
        <v>23</v>
      </c>
      <c r="I318" t="s">
        <v>30</v>
      </c>
      <c r="J318" t="s">
        <v>23</v>
      </c>
      <c r="K318">
        <v>328.98090000000002</v>
      </c>
      <c r="L318" t="s">
        <v>31</v>
      </c>
      <c r="M318" t="s">
        <v>47</v>
      </c>
      <c r="N318">
        <v>70950889</v>
      </c>
      <c r="O318" t="s">
        <v>23</v>
      </c>
      <c r="P318">
        <v>1</v>
      </c>
      <c r="Q318">
        <v>1</v>
      </c>
      <c r="R318" t="s">
        <v>27</v>
      </c>
      <c r="S318" t="s">
        <v>261</v>
      </c>
    </row>
    <row r="319" spans="1:19" x14ac:dyDescent="0.3">
      <c r="A319" t="str">
        <f t="shared" si="4"/>
        <v>M4:2 FTS-ISstd6_061025_08</v>
      </c>
      <c r="B319" t="s">
        <v>259</v>
      </c>
      <c r="C319">
        <v>6.21</v>
      </c>
      <c r="D319" t="s">
        <v>191</v>
      </c>
      <c r="E319" t="s">
        <v>49</v>
      </c>
      <c r="F319">
        <v>8</v>
      </c>
      <c r="G319" t="s">
        <v>22</v>
      </c>
      <c r="H319" t="s">
        <v>23</v>
      </c>
      <c r="I319" t="s">
        <v>30</v>
      </c>
      <c r="J319" t="s">
        <v>23</v>
      </c>
      <c r="K319">
        <v>328.98090000000002</v>
      </c>
      <c r="L319" t="s">
        <v>31</v>
      </c>
      <c r="M319" t="s">
        <v>50</v>
      </c>
      <c r="N319">
        <v>62835335</v>
      </c>
      <c r="O319" t="s">
        <v>23</v>
      </c>
      <c r="P319">
        <v>1</v>
      </c>
      <c r="Q319">
        <v>1</v>
      </c>
      <c r="R319" t="s">
        <v>27</v>
      </c>
      <c r="S319" t="s">
        <v>262</v>
      </c>
    </row>
    <row r="320" spans="1:19" x14ac:dyDescent="0.3">
      <c r="A320" t="str">
        <f t="shared" si="4"/>
        <v>M4:2 FTS-ISEluent_061025_09</v>
      </c>
      <c r="B320" t="s">
        <v>259</v>
      </c>
      <c r="C320">
        <v>6.21</v>
      </c>
      <c r="D320" t="s">
        <v>191</v>
      </c>
      <c r="E320" t="s">
        <v>52</v>
      </c>
      <c r="F320">
        <v>9</v>
      </c>
      <c r="G320" t="s">
        <v>22</v>
      </c>
      <c r="H320" t="s">
        <v>23</v>
      </c>
      <c r="I320" t="s">
        <v>30</v>
      </c>
      <c r="J320" t="s">
        <v>23</v>
      </c>
      <c r="K320">
        <v>328.98090000000002</v>
      </c>
      <c r="L320" t="s">
        <v>25</v>
      </c>
      <c r="M320" t="s">
        <v>18</v>
      </c>
      <c r="N320">
        <v>3145</v>
      </c>
      <c r="O320" t="s">
        <v>23</v>
      </c>
      <c r="P320">
        <v>1</v>
      </c>
      <c r="Q320">
        <v>1</v>
      </c>
      <c r="R320" t="s">
        <v>27</v>
      </c>
      <c r="S320" t="s">
        <v>263</v>
      </c>
    </row>
    <row r="321" spans="1:19" x14ac:dyDescent="0.3">
      <c r="A321" t="str">
        <f t="shared" si="4"/>
        <v>M4:2 FTS-ISstdIS_061025_10</v>
      </c>
      <c r="B321" t="s">
        <v>259</v>
      </c>
      <c r="C321">
        <v>6.21</v>
      </c>
      <c r="D321" t="s">
        <v>191</v>
      </c>
      <c r="E321" t="s">
        <v>55</v>
      </c>
      <c r="F321">
        <v>10</v>
      </c>
      <c r="G321" t="s">
        <v>22</v>
      </c>
      <c r="H321" t="s">
        <v>23</v>
      </c>
      <c r="I321" t="s">
        <v>30</v>
      </c>
      <c r="J321" t="s">
        <v>23</v>
      </c>
      <c r="K321">
        <v>328.98090000000002</v>
      </c>
      <c r="L321" t="s">
        <v>25</v>
      </c>
      <c r="M321" t="s">
        <v>18</v>
      </c>
      <c r="N321">
        <v>79666375</v>
      </c>
      <c r="O321" t="s">
        <v>23</v>
      </c>
      <c r="P321">
        <v>1</v>
      </c>
      <c r="Q321">
        <v>1</v>
      </c>
      <c r="R321" t="s">
        <v>27</v>
      </c>
      <c r="S321" t="s">
        <v>264</v>
      </c>
    </row>
    <row r="322" spans="1:19" x14ac:dyDescent="0.3">
      <c r="A322" t="str">
        <f t="shared" si="4"/>
        <v>M4:2 FTS-ISBLV_061025_11</v>
      </c>
      <c r="B322" t="s">
        <v>259</v>
      </c>
      <c r="C322">
        <v>6.21</v>
      </c>
      <c r="D322" t="s">
        <v>191</v>
      </c>
      <c r="E322" t="s">
        <v>57</v>
      </c>
      <c r="F322">
        <v>11</v>
      </c>
      <c r="G322" t="s">
        <v>22</v>
      </c>
      <c r="H322" t="s">
        <v>23</v>
      </c>
      <c r="I322" t="s">
        <v>30</v>
      </c>
      <c r="J322" t="s">
        <v>23</v>
      </c>
      <c r="K322">
        <v>328.98090000000002</v>
      </c>
      <c r="L322" t="s">
        <v>25</v>
      </c>
      <c r="M322" t="s">
        <v>18</v>
      </c>
      <c r="N322">
        <v>2940</v>
      </c>
      <c r="O322" t="s">
        <v>23</v>
      </c>
      <c r="P322">
        <v>1</v>
      </c>
      <c r="Q322">
        <v>1</v>
      </c>
      <c r="R322" t="s">
        <v>27</v>
      </c>
      <c r="S322" t="s">
        <v>265</v>
      </c>
    </row>
    <row r="323" spans="1:19" x14ac:dyDescent="0.3">
      <c r="A323" t="str">
        <f t="shared" ref="A323:A386" si="5">CONCATENATE(B323,E323)</f>
        <v>M4:2 FTS-ISBLM_061025_12</v>
      </c>
      <c r="B323" t="s">
        <v>259</v>
      </c>
      <c r="C323">
        <v>6.21</v>
      </c>
      <c r="D323" t="s">
        <v>191</v>
      </c>
      <c r="E323" t="s">
        <v>59</v>
      </c>
      <c r="F323">
        <v>12</v>
      </c>
      <c r="G323" t="s">
        <v>22</v>
      </c>
      <c r="H323" t="s">
        <v>23</v>
      </c>
      <c r="I323" t="s">
        <v>30</v>
      </c>
      <c r="J323" t="s">
        <v>23</v>
      </c>
      <c r="K323">
        <v>328.98090000000002</v>
      </c>
      <c r="L323" t="s">
        <v>25</v>
      </c>
      <c r="M323" t="s">
        <v>18</v>
      </c>
      <c r="N323">
        <v>23501737</v>
      </c>
      <c r="O323" t="s">
        <v>23</v>
      </c>
      <c r="P323">
        <v>1</v>
      </c>
      <c r="Q323">
        <v>1</v>
      </c>
      <c r="R323" t="s">
        <v>27</v>
      </c>
      <c r="S323" t="s">
        <v>266</v>
      </c>
    </row>
    <row r="324" spans="1:19" x14ac:dyDescent="0.3">
      <c r="A324" t="str">
        <f t="shared" si="5"/>
        <v>M4:2 FTS-ISLFA_061025_13</v>
      </c>
      <c r="B324" t="s">
        <v>259</v>
      </c>
      <c r="C324">
        <v>6.21</v>
      </c>
      <c r="D324" t="s">
        <v>191</v>
      </c>
      <c r="E324" t="s">
        <v>61</v>
      </c>
      <c r="F324">
        <v>13</v>
      </c>
      <c r="G324" t="s">
        <v>22</v>
      </c>
      <c r="H324" t="s">
        <v>23</v>
      </c>
      <c r="I324" t="s">
        <v>30</v>
      </c>
      <c r="J324" t="s">
        <v>23</v>
      </c>
      <c r="K324">
        <v>328.98090000000002</v>
      </c>
      <c r="L324" t="s">
        <v>25</v>
      </c>
      <c r="M324" t="s">
        <v>18</v>
      </c>
      <c r="N324">
        <v>25459819</v>
      </c>
      <c r="O324" t="s">
        <v>23</v>
      </c>
      <c r="P324">
        <v>1</v>
      </c>
      <c r="Q324">
        <v>1</v>
      </c>
      <c r="R324" t="s">
        <v>27</v>
      </c>
      <c r="S324" t="s">
        <v>267</v>
      </c>
    </row>
    <row r="325" spans="1:19" x14ac:dyDescent="0.3">
      <c r="A325" t="str">
        <f t="shared" si="5"/>
        <v>M4:2 FTS-IS1M_061025_14</v>
      </c>
      <c r="B325" t="s">
        <v>259</v>
      </c>
      <c r="C325">
        <v>6.21</v>
      </c>
      <c r="D325" t="s">
        <v>191</v>
      </c>
      <c r="E325" t="s">
        <v>62</v>
      </c>
      <c r="F325">
        <v>14</v>
      </c>
      <c r="G325" t="s">
        <v>22</v>
      </c>
      <c r="H325" t="s">
        <v>23</v>
      </c>
      <c r="I325" t="s">
        <v>30</v>
      </c>
      <c r="J325" t="s">
        <v>23</v>
      </c>
      <c r="K325">
        <v>328.98090000000002</v>
      </c>
      <c r="L325" t="s">
        <v>25</v>
      </c>
      <c r="M325" t="s">
        <v>18</v>
      </c>
      <c r="N325">
        <v>26489185</v>
      </c>
      <c r="O325" t="s">
        <v>23</v>
      </c>
      <c r="P325">
        <v>1</v>
      </c>
      <c r="Q325">
        <v>1</v>
      </c>
      <c r="R325" t="s">
        <v>27</v>
      </c>
      <c r="S325" t="s">
        <v>268</v>
      </c>
    </row>
    <row r="326" spans="1:19" x14ac:dyDescent="0.3">
      <c r="A326" t="str">
        <f t="shared" si="5"/>
        <v>M4:2 FTS-IS2M_061025_14b</v>
      </c>
      <c r="B326" t="s">
        <v>259</v>
      </c>
      <c r="C326">
        <v>6.21</v>
      </c>
      <c r="D326" t="s">
        <v>191</v>
      </c>
      <c r="E326" t="s">
        <v>63</v>
      </c>
      <c r="F326">
        <v>15</v>
      </c>
      <c r="G326" t="s">
        <v>22</v>
      </c>
      <c r="H326" t="s">
        <v>23</v>
      </c>
      <c r="I326" t="s">
        <v>30</v>
      </c>
      <c r="J326" t="s">
        <v>23</v>
      </c>
      <c r="K326">
        <v>328.98090000000002</v>
      </c>
      <c r="L326" t="s">
        <v>25</v>
      </c>
      <c r="M326" t="s">
        <v>18</v>
      </c>
      <c r="N326">
        <v>25678572</v>
      </c>
      <c r="O326" t="s">
        <v>23</v>
      </c>
      <c r="P326">
        <v>1</v>
      </c>
      <c r="Q326">
        <v>1</v>
      </c>
      <c r="R326" t="s">
        <v>27</v>
      </c>
      <c r="S326" t="s">
        <v>269</v>
      </c>
    </row>
    <row r="327" spans="1:19" x14ac:dyDescent="0.3">
      <c r="A327" t="str">
        <f t="shared" si="5"/>
        <v>M4:2 FTS-IS4_1_061025_15</v>
      </c>
      <c r="B327" t="s">
        <v>259</v>
      </c>
      <c r="C327">
        <v>6.21</v>
      </c>
      <c r="D327" t="s">
        <v>191</v>
      </c>
      <c r="E327" t="s">
        <v>64</v>
      </c>
      <c r="F327">
        <v>16</v>
      </c>
      <c r="G327" t="s">
        <v>22</v>
      </c>
      <c r="H327" t="s">
        <v>23</v>
      </c>
      <c r="I327" t="s">
        <v>30</v>
      </c>
      <c r="J327" t="s">
        <v>23</v>
      </c>
      <c r="K327">
        <v>328.98090000000002</v>
      </c>
      <c r="L327" t="s">
        <v>25</v>
      </c>
      <c r="M327" t="s">
        <v>18</v>
      </c>
      <c r="N327">
        <v>23723849</v>
      </c>
      <c r="O327" t="s">
        <v>23</v>
      </c>
      <c r="P327">
        <v>1</v>
      </c>
      <c r="Q327">
        <v>1</v>
      </c>
      <c r="R327" t="s">
        <v>27</v>
      </c>
      <c r="S327" t="s">
        <v>270</v>
      </c>
    </row>
    <row r="328" spans="1:19" x14ac:dyDescent="0.3">
      <c r="A328" t="str">
        <f t="shared" si="5"/>
        <v>M4:2 FTS-IS4_2_061025_16</v>
      </c>
      <c r="B328" t="s">
        <v>259</v>
      </c>
      <c r="C328">
        <v>6.21</v>
      </c>
      <c r="D328" t="s">
        <v>191</v>
      </c>
      <c r="E328" t="s">
        <v>65</v>
      </c>
      <c r="F328">
        <v>17</v>
      </c>
      <c r="G328" t="s">
        <v>22</v>
      </c>
      <c r="H328" t="s">
        <v>23</v>
      </c>
      <c r="I328" t="s">
        <v>30</v>
      </c>
      <c r="J328" t="s">
        <v>23</v>
      </c>
      <c r="K328">
        <v>328.98090000000002</v>
      </c>
      <c r="L328" t="s">
        <v>25</v>
      </c>
      <c r="M328" t="s">
        <v>18</v>
      </c>
      <c r="N328">
        <v>23594330</v>
      </c>
      <c r="O328" t="s">
        <v>23</v>
      </c>
      <c r="P328">
        <v>1</v>
      </c>
      <c r="Q328">
        <v>1</v>
      </c>
      <c r="R328" t="s">
        <v>27</v>
      </c>
      <c r="S328" t="s">
        <v>271</v>
      </c>
    </row>
    <row r="329" spans="1:19" x14ac:dyDescent="0.3">
      <c r="A329" t="str">
        <f t="shared" si="5"/>
        <v>M4:2 FTS-IS5_061025_17</v>
      </c>
      <c r="B329" t="s">
        <v>259</v>
      </c>
      <c r="C329">
        <v>6.21</v>
      </c>
      <c r="D329" t="s">
        <v>191</v>
      </c>
      <c r="E329" t="s">
        <v>67</v>
      </c>
      <c r="F329">
        <v>18</v>
      </c>
      <c r="G329" t="s">
        <v>22</v>
      </c>
      <c r="H329" t="s">
        <v>23</v>
      </c>
      <c r="I329" t="s">
        <v>30</v>
      </c>
      <c r="J329" t="s">
        <v>23</v>
      </c>
      <c r="K329">
        <v>328.98090000000002</v>
      </c>
      <c r="L329" t="s">
        <v>25</v>
      </c>
      <c r="M329" t="s">
        <v>18</v>
      </c>
      <c r="N329">
        <v>28158032</v>
      </c>
      <c r="O329" t="s">
        <v>23</v>
      </c>
      <c r="P329">
        <v>1</v>
      </c>
      <c r="Q329">
        <v>1</v>
      </c>
      <c r="R329" t="s">
        <v>27</v>
      </c>
      <c r="S329" t="s">
        <v>272</v>
      </c>
    </row>
    <row r="330" spans="1:19" x14ac:dyDescent="0.3">
      <c r="A330" t="str">
        <f t="shared" si="5"/>
        <v>M4:2 FTS-IS6_1_061025_18</v>
      </c>
      <c r="B330" t="s">
        <v>259</v>
      </c>
      <c r="C330">
        <v>6.21</v>
      </c>
      <c r="D330" t="s">
        <v>191</v>
      </c>
      <c r="E330" t="s">
        <v>68</v>
      </c>
      <c r="F330">
        <v>19</v>
      </c>
      <c r="G330" t="s">
        <v>22</v>
      </c>
      <c r="H330" t="s">
        <v>23</v>
      </c>
      <c r="I330" t="s">
        <v>30</v>
      </c>
      <c r="J330" t="s">
        <v>23</v>
      </c>
      <c r="K330">
        <v>328.98090000000002</v>
      </c>
      <c r="L330" t="s">
        <v>25</v>
      </c>
      <c r="M330" t="s">
        <v>18</v>
      </c>
      <c r="N330">
        <v>26732885</v>
      </c>
      <c r="O330" t="s">
        <v>23</v>
      </c>
      <c r="P330">
        <v>1</v>
      </c>
      <c r="Q330">
        <v>1</v>
      </c>
      <c r="R330" t="s">
        <v>27</v>
      </c>
      <c r="S330" t="s">
        <v>273</v>
      </c>
    </row>
    <row r="331" spans="1:19" x14ac:dyDescent="0.3">
      <c r="A331" t="str">
        <f t="shared" si="5"/>
        <v>M4:2 FTS-IS7_1_061025_19</v>
      </c>
      <c r="B331" t="s">
        <v>259</v>
      </c>
      <c r="C331">
        <v>6.21</v>
      </c>
      <c r="D331" t="s">
        <v>191</v>
      </c>
      <c r="E331" t="s">
        <v>69</v>
      </c>
      <c r="F331">
        <v>20</v>
      </c>
      <c r="G331" t="s">
        <v>22</v>
      </c>
      <c r="H331" t="s">
        <v>23</v>
      </c>
      <c r="I331" t="s">
        <v>30</v>
      </c>
      <c r="J331" t="s">
        <v>23</v>
      </c>
      <c r="K331">
        <v>328.98090000000002</v>
      </c>
      <c r="L331" t="s">
        <v>25</v>
      </c>
      <c r="M331" t="s">
        <v>18</v>
      </c>
      <c r="N331">
        <v>23519236</v>
      </c>
      <c r="O331" t="s">
        <v>23</v>
      </c>
      <c r="P331">
        <v>1</v>
      </c>
      <c r="Q331">
        <v>1</v>
      </c>
      <c r="R331" t="s">
        <v>27</v>
      </c>
      <c r="S331" t="s">
        <v>274</v>
      </c>
    </row>
    <row r="332" spans="1:19" x14ac:dyDescent="0.3">
      <c r="A332" t="str">
        <f t="shared" si="5"/>
        <v>M4:2 FTS-IS7_2_061025_20</v>
      </c>
      <c r="B332" t="s">
        <v>259</v>
      </c>
      <c r="C332">
        <v>6.21</v>
      </c>
      <c r="D332" t="s">
        <v>191</v>
      </c>
      <c r="E332" t="s">
        <v>70</v>
      </c>
      <c r="F332">
        <v>21</v>
      </c>
      <c r="G332" t="s">
        <v>22</v>
      </c>
      <c r="H332" t="s">
        <v>23</v>
      </c>
      <c r="I332" t="s">
        <v>30</v>
      </c>
      <c r="J332" t="s">
        <v>23</v>
      </c>
      <c r="K332">
        <v>328.98090000000002</v>
      </c>
      <c r="L332" t="s">
        <v>25</v>
      </c>
      <c r="M332" t="s">
        <v>18</v>
      </c>
      <c r="N332">
        <v>21761976</v>
      </c>
      <c r="O332" t="s">
        <v>23</v>
      </c>
      <c r="P332">
        <v>1</v>
      </c>
      <c r="Q332">
        <v>1</v>
      </c>
      <c r="R332" t="s">
        <v>27</v>
      </c>
      <c r="S332" t="s">
        <v>275</v>
      </c>
    </row>
    <row r="333" spans="1:19" x14ac:dyDescent="0.3">
      <c r="A333" t="str">
        <f t="shared" si="5"/>
        <v>M4:2 FTS-IS8_061025_21</v>
      </c>
      <c r="B333" t="s">
        <v>259</v>
      </c>
      <c r="C333">
        <v>6.21</v>
      </c>
      <c r="D333" t="s">
        <v>191</v>
      </c>
      <c r="E333" t="s">
        <v>72</v>
      </c>
      <c r="F333">
        <v>22</v>
      </c>
      <c r="G333" t="s">
        <v>22</v>
      </c>
      <c r="H333" t="s">
        <v>23</v>
      </c>
      <c r="I333" t="s">
        <v>30</v>
      </c>
      <c r="J333" t="s">
        <v>23</v>
      </c>
      <c r="K333">
        <v>328.98090000000002</v>
      </c>
      <c r="L333" t="s">
        <v>25</v>
      </c>
      <c r="M333" t="s">
        <v>18</v>
      </c>
      <c r="N333">
        <v>26413159</v>
      </c>
      <c r="O333" t="s">
        <v>23</v>
      </c>
      <c r="P333">
        <v>1</v>
      </c>
      <c r="Q333">
        <v>1</v>
      </c>
      <c r="R333" t="s">
        <v>27</v>
      </c>
      <c r="S333" t="s">
        <v>276</v>
      </c>
    </row>
    <row r="334" spans="1:19" x14ac:dyDescent="0.3">
      <c r="A334" t="str">
        <f t="shared" si="5"/>
        <v>M4:2 FTS-ISEluent_061025_22</v>
      </c>
      <c r="B334" t="s">
        <v>259</v>
      </c>
      <c r="C334">
        <v>6.21</v>
      </c>
      <c r="D334" t="s">
        <v>191</v>
      </c>
      <c r="E334" t="s">
        <v>73</v>
      </c>
      <c r="F334">
        <v>23</v>
      </c>
      <c r="G334" t="s">
        <v>22</v>
      </c>
      <c r="H334" t="s">
        <v>23</v>
      </c>
      <c r="I334" t="s">
        <v>30</v>
      </c>
      <c r="J334" t="s">
        <v>23</v>
      </c>
      <c r="K334">
        <v>328.98090000000002</v>
      </c>
      <c r="L334" t="s">
        <v>25</v>
      </c>
      <c r="M334" t="s">
        <v>18</v>
      </c>
      <c r="N334">
        <v>2258</v>
      </c>
      <c r="O334" t="s">
        <v>23</v>
      </c>
      <c r="P334">
        <v>1</v>
      </c>
      <c r="Q334">
        <v>1</v>
      </c>
      <c r="R334" t="s">
        <v>27</v>
      </c>
      <c r="S334" t="s">
        <v>277</v>
      </c>
    </row>
    <row r="335" spans="1:19" x14ac:dyDescent="0.3">
      <c r="A335" t="str">
        <f t="shared" si="5"/>
        <v>M4:2 FTS-ISstd1_5x_061025_23</v>
      </c>
      <c r="B335" t="s">
        <v>259</v>
      </c>
      <c r="C335">
        <v>6.21</v>
      </c>
      <c r="D335" t="s">
        <v>191</v>
      </c>
      <c r="E335" t="s">
        <v>74</v>
      </c>
      <c r="F335">
        <v>24</v>
      </c>
      <c r="G335" t="s">
        <v>22</v>
      </c>
      <c r="H335" t="s">
        <v>23</v>
      </c>
      <c r="I335" t="s">
        <v>30</v>
      </c>
      <c r="J335" t="s">
        <v>23</v>
      </c>
      <c r="K335">
        <v>328.98090000000002</v>
      </c>
      <c r="L335" t="s">
        <v>25</v>
      </c>
      <c r="M335" t="s">
        <v>18</v>
      </c>
      <c r="N335">
        <v>88095488</v>
      </c>
      <c r="O335" t="s">
        <v>23</v>
      </c>
      <c r="P335">
        <v>1</v>
      </c>
      <c r="Q335">
        <v>1</v>
      </c>
      <c r="R335" t="s">
        <v>27</v>
      </c>
      <c r="S335" t="s">
        <v>278</v>
      </c>
    </row>
    <row r="336" spans="1:19" x14ac:dyDescent="0.3">
      <c r="A336" t="str">
        <f t="shared" si="5"/>
        <v>M4:2 FTS-ISstd1_061025_24</v>
      </c>
      <c r="B336" t="s">
        <v>259</v>
      </c>
      <c r="C336">
        <v>6.21</v>
      </c>
      <c r="D336" t="s">
        <v>191</v>
      </c>
      <c r="E336" t="s">
        <v>76</v>
      </c>
      <c r="F336">
        <v>25</v>
      </c>
      <c r="G336" t="s">
        <v>22</v>
      </c>
      <c r="H336" t="s">
        <v>23</v>
      </c>
      <c r="I336" t="s">
        <v>30</v>
      </c>
      <c r="J336" t="s">
        <v>23</v>
      </c>
      <c r="K336">
        <v>328.98090000000002</v>
      </c>
      <c r="L336" t="s">
        <v>25</v>
      </c>
      <c r="M336" t="s">
        <v>18</v>
      </c>
      <c r="N336">
        <v>82925658</v>
      </c>
      <c r="O336" t="s">
        <v>23</v>
      </c>
      <c r="P336">
        <v>1</v>
      </c>
      <c r="Q336">
        <v>1</v>
      </c>
      <c r="R336" t="s">
        <v>27</v>
      </c>
      <c r="S336" t="s">
        <v>99</v>
      </c>
    </row>
    <row r="337" spans="1:19" x14ac:dyDescent="0.3">
      <c r="A337" t="str">
        <f t="shared" si="5"/>
        <v>M4:2 FTS-ISstd2_061025_25</v>
      </c>
      <c r="B337" t="s">
        <v>259</v>
      </c>
      <c r="C337">
        <v>6.21</v>
      </c>
      <c r="D337" t="s">
        <v>191</v>
      </c>
      <c r="E337" t="s">
        <v>78</v>
      </c>
      <c r="F337">
        <v>26</v>
      </c>
      <c r="G337" t="s">
        <v>22</v>
      </c>
      <c r="H337" t="s">
        <v>23</v>
      </c>
      <c r="I337" t="s">
        <v>30</v>
      </c>
      <c r="J337" t="s">
        <v>23</v>
      </c>
      <c r="K337">
        <v>328.98090000000002</v>
      </c>
      <c r="L337" t="s">
        <v>25</v>
      </c>
      <c r="M337" t="s">
        <v>18</v>
      </c>
      <c r="N337">
        <v>78932570</v>
      </c>
      <c r="O337" t="s">
        <v>23</v>
      </c>
      <c r="P337">
        <v>1</v>
      </c>
      <c r="Q337">
        <v>1</v>
      </c>
      <c r="R337" t="s">
        <v>27</v>
      </c>
      <c r="S337" t="s">
        <v>88</v>
      </c>
    </row>
    <row r="338" spans="1:19" x14ac:dyDescent="0.3">
      <c r="A338" t="str">
        <f t="shared" si="5"/>
        <v>M4:2 FTS-ISstd3_061025_26</v>
      </c>
      <c r="B338" t="s">
        <v>259</v>
      </c>
      <c r="C338">
        <v>6.21</v>
      </c>
      <c r="D338" t="s">
        <v>191</v>
      </c>
      <c r="E338" t="s">
        <v>79</v>
      </c>
      <c r="F338">
        <v>27</v>
      </c>
      <c r="G338" t="s">
        <v>22</v>
      </c>
      <c r="H338" t="s">
        <v>23</v>
      </c>
      <c r="I338" t="s">
        <v>30</v>
      </c>
      <c r="J338" t="s">
        <v>23</v>
      </c>
      <c r="K338">
        <v>328.98090000000002</v>
      </c>
      <c r="L338" t="s">
        <v>25</v>
      </c>
      <c r="M338" t="s">
        <v>18</v>
      </c>
      <c r="N338">
        <v>87350461</v>
      </c>
      <c r="O338" t="s">
        <v>23</v>
      </c>
      <c r="P338">
        <v>1</v>
      </c>
      <c r="Q338">
        <v>1</v>
      </c>
      <c r="R338" t="s">
        <v>27</v>
      </c>
      <c r="S338" t="s">
        <v>279</v>
      </c>
    </row>
    <row r="339" spans="1:19" x14ac:dyDescent="0.3">
      <c r="A339" t="str">
        <f t="shared" si="5"/>
        <v>M4:2 FTS-ISstd4_061025_27</v>
      </c>
      <c r="B339" t="s">
        <v>259</v>
      </c>
      <c r="C339">
        <v>6.21</v>
      </c>
      <c r="D339" t="s">
        <v>191</v>
      </c>
      <c r="E339" t="s">
        <v>80</v>
      </c>
      <c r="F339">
        <v>28</v>
      </c>
      <c r="G339" t="s">
        <v>22</v>
      </c>
      <c r="H339" t="s">
        <v>23</v>
      </c>
      <c r="I339" t="s">
        <v>30</v>
      </c>
      <c r="J339" t="s">
        <v>23</v>
      </c>
      <c r="K339">
        <v>328.98090000000002</v>
      </c>
      <c r="L339" t="s">
        <v>25</v>
      </c>
      <c r="M339" t="s">
        <v>18</v>
      </c>
      <c r="N339">
        <v>81218287</v>
      </c>
      <c r="O339" t="s">
        <v>23</v>
      </c>
      <c r="P339">
        <v>1</v>
      </c>
      <c r="Q339">
        <v>1</v>
      </c>
      <c r="R339" t="s">
        <v>27</v>
      </c>
      <c r="S339" t="s">
        <v>103</v>
      </c>
    </row>
    <row r="340" spans="1:19" x14ac:dyDescent="0.3">
      <c r="A340" t="str">
        <f t="shared" si="5"/>
        <v>M4:2 FTS-ISstd5_061025_28</v>
      </c>
      <c r="B340" t="s">
        <v>259</v>
      </c>
      <c r="C340">
        <v>6.21</v>
      </c>
      <c r="D340" t="s">
        <v>191</v>
      </c>
      <c r="E340" t="s">
        <v>82</v>
      </c>
      <c r="F340">
        <v>29</v>
      </c>
      <c r="G340" t="s">
        <v>22</v>
      </c>
      <c r="H340" t="s">
        <v>23</v>
      </c>
      <c r="I340" t="s">
        <v>30</v>
      </c>
      <c r="J340" t="s">
        <v>23</v>
      </c>
      <c r="K340">
        <v>328.98090000000002</v>
      </c>
      <c r="L340" t="s">
        <v>25</v>
      </c>
      <c r="M340" t="s">
        <v>18</v>
      </c>
      <c r="N340">
        <v>74672290</v>
      </c>
      <c r="O340" t="s">
        <v>23</v>
      </c>
      <c r="P340">
        <v>1</v>
      </c>
      <c r="Q340">
        <v>1</v>
      </c>
      <c r="R340" t="s">
        <v>27</v>
      </c>
      <c r="S340" t="s">
        <v>101</v>
      </c>
    </row>
    <row r="341" spans="1:19" x14ac:dyDescent="0.3">
      <c r="A341" t="str">
        <f t="shared" si="5"/>
        <v>M4:2 FTS-ISstd6_061025_29</v>
      </c>
      <c r="B341" t="s">
        <v>259</v>
      </c>
      <c r="C341">
        <v>6.21</v>
      </c>
      <c r="D341" t="s">
        <v>191</v>
      </c>
      <c r="E341" t="s">
        <v>84</v>
      </c>
      <c r="F341">
        <v>30</v>
      </c>
      <c r="G341" t="s">
        <v>22</v>
      </c>
      <c r="H341" t="s">
        <v>23</v>
      </c>
      <c r="I341" t="s">
        <v>30</v>
      </c>
      <c r="J341" t="s">
        <v>23</v>
      </c>
      <c r="K341">
        <v>328.98090000000002</v>
      </c>
      <c r="L341" t="s">
        <v>25</v>
      </c>
      <c r="M341" t="s">
        <v>18</v>
      </c>
      <c r="N341">
        <v>63017461</v>
      </c>
      <c r="O341" t="s">
        <v>23</v>
      </c>
      <c r="P341">
        <v>1</v>
      </c>
      <c r="Q341">
        <v>1</v>
      </c>
      <c r="R341" t="s">
        <v>27</v>
      </c>
      <c r="S341" t="s">
        <v>99</v>
      </c>
    </row>
    <row r="342" spans="1:19" x14ac:dyDescent="0.3">
      <c r="A342" t="str">
        <f t="shared" si="5"/>
        <v>M4:2 FTS-ISEluent_061025_30</v>
      </c>
      <c r="B342" t="s">
        <v>259</v>
      </c>
      <c r="C342">
        <v>6.21</v>
      </c>
      <c r="D342" t="s">
        <v>191</v>
      </c>
      <c r="E342" t="s">
        <v>85</v>
      </c>
      <c r="F342">
        <v>31</v>
      </c>
      <c r="G342" t="s">
        <v>22</v>
      </c>
      <c r="H342" t="s">
        <v>23</v>
      </c>
      <c r="I342" t="s">
        <v>30</v>
      </c>
      <c r="J342" t="s">
        <v>23</v>
      </c>
      <c r="K342">
        <v>328.98090000000002</v>
      </c>
      <c r="L342" t="s">
        <v>25</v>
      </c>
      <c r="M342" t="s">
        <v>18</v>
      </c>
      <c r="N342">
        <v>3200</v>
      </c>
      <c r="O342" t="s">
        <v>23</v>
      </c>
      <c r="P342">
        <v>1</v>
      </c>
      <c r="Q342">
        <v>1</v>
      </c>
      <c r="R342" t="s">
        <v>27</v>
      </c>
      <c r="S342" t="s">
        <v>280</v>
      </c>
    </row>
    <row r="343" spans="1:19" x14ac:dyDescent="0.3">
      <c r="A343" t="str">
        <f t="shared" si="5"/>
        <v>M4PFHpA-ISEluent_061025_01</v>
      </c>
      <c r="B343" t="s">
        <v>281</v>
      </c>
      <c r="C343">
        <v>6.85</v>
      </c>
      <c r="D343" t="s">
        <v>191</v>
      </c>
      <c r="E343" t="s">
        <v>21</v>
      </c>
      <c r="F343">
        <v>1</v>
      </c>
      <c r="G343" t="s">
        <v>22</v>
      </c>
      <c r="H343" t="s">
        <v>23</v>
      </c>
      <c r="I343" t="s">
        <v>24</v>
      </c>
      <c r="J343" t="s">
        <v>23</v>
      </c>
      <c r="K343">
        <v>366.9828</v>
      </c>
      <c r="L343" t="s">
        <v>25</v>
      </c>
      <c r="M343" t="s">
        <v>18</v>
      </c>
      <c r="N343" t="s">
        <v>26</v>
      </c>
      <c r="O343" t="s">
        <v>23</v>
      </c>
      <c r="P343" t="s">
        <v>26</v>
      </c>
      <c r="Q343">
        <v>1</v>
      </c>
      <c r="R343" t="s">
        <v>27</v>
      </c>
      <c r="S343" t="s">
        <v>192</v>
      </c>
    </row>
    <row r="344" spans="1:19" x14ac:dyDescent="0.3">
      <c r="A344" t="str">
        <f t="shared" si="5"/>
        <v>M4PFHpA-ISstd1_5x_061025_02</v>
      </c>
      <c r="B344" t="s">
        <v>281</v>
      </c>
      <c r="C344">
        <v>6.85</v>
      </c>
      <c r="D344" t="s">
        <v>191</v>
      </c>
      <c r="E344" t="s">
        <v>28</v>
      </c>
      <c r="F344">
        <v>2</v>
      </c>
      <c r="G344" t="s">
        <v>22</v>
      </c>
      <c r="H344" t="s">
        <v>23</v>
      </c>
      <c r="I344" t="s">
        <v>30</v>
      </c>
      <c r="J344" t="s">
        <v>23</v>
      </c>
      <c r="K344">
        <v>366.9828</v>
      </c>
      <c r="L344" t="s">
        <v>31</v>
      </c>
      <c r="M344" t="s">
        <v>32</v>
      </c>
      <c r="N344">
        <v>24915465</v>
      </c>
      <c r="O344" t="s">
        <v>23</v>
      </c>
      <c r="P344">
        <v>1</v>
      </c>
      <c r="Q344">
        <v>1</v>
      </c>
      <c r="R344" t="s">
        <v>27</v>
      </c>
      <c r="S344" t="s">
        <v>282</v>
      </c>
    </row>
    <row r="345" spans="1:19" x14ac:dyDescent="0.3">
      <c r="A345" t="str">
        <f t="shared" si="5"/>
        <v>M4PFHpA-ISstd1_061025_03</v>
      </c>
      <c r="B345" t="s">
        <v>281</v>
      </c>
      <c r="C345">
        <v>6.85</v>
      </c>
      <c r="D345" t="s">
        <v>191</v>
      </c>
      <c r="E345" t="s">
        <v>34</v>
      </c>
      <c r="F345">
        <v>3</v>
      </c>
      <c r="G345" t="s">
        <v>22</v>
      </c>
      <c r="H345" t="s">
        <v>23</v>
      </c>
      <c r="I345" t="s">
        <v>30</v>
      </c>
      <c r="J345" t="s">
        <v>23</v>
      </c>
      <c r="K345">
        <v>366.9828</v>
      </c>
      <c r="L345" t="s">
        <v>31</v>
      </c>
      <c r="M345" t="s">
        <v>35</v>
      </c>
      <c r="N345">
        <v>24767870</v>
      </c>
      <c r="O345" t="s">
        <v>23</v>
      </c>
      <c r="P345">
        <v>1</v>
      </c>
      <c r="Q345">
        <v>1</v>
      </c>
      <c r="R345" t="s">
        <v>27</v>
      </c>
      <c r="S345" t="s">
        <v>283</v>
      </c>
    </row>
    <row r="346" spans="1:19" x14ac:dyDescent="0.3">
      <c r="A346" t="str">
        <f t="shared" si="5"/>
        <v>M4PFHpA-ISstd2_061025_04</v>
      </c>
      <c r="B346" t="s">
        <v>281</v>
      </c>
      <c r="C346">
        <v>6.85</v>
      </c>
      <c r="D346" t="s">
        <v>191</v>
      </c>
      <c r="E346" t="s">
        <v>37</v>
      </c>
      <c r="F346">
        <v>4</v>
      </c>
      <c r="G346" t="s">
        <v>22</v>
      </c>
      <c r="H346" t="s">
        <v>23</v>
      </c>
      <c r="I346" t="s">
        <v>30</v>
      </c>
      <c r="J346" t="s">
        <v>23</v>
      </c>
      <c r="K346">
        <v>366.9828</v>
      </c>
      <c r="L346" t="s">
        <v>31</v>
      </c>
      <c r="M346" t="s">
        <v>38</v>
      </c>
      <c r="N346">
        <v>23089285</v>
      </c>
      <c r="O346" t="s">
        <v>23</v>
      </c>
      <c r="P346">
        <v>1</v>
      </c>
      <c r="Q346">
        <v>1</v>
      </c>
      <c r="R346" t="s">
        <v>27</v>
      </c>
      <c r="S346" t="s">
        <v>284</v>
      </c>
    </row>
    <row r="347" spans="1:19" x14ac:dyDescent="0.3">
      <c r="A347" t="str">
        <f t="shared" si="5"/>
        <v>M4PFHpA-ISstd3_061025_05</v>
      </c>
      <c r="B347" t="s">
        <v>281</v>
      </c>
      <c r="C347">
        <v>6.85</v>
      </c>
      <c r="D347" t="s">
        <v>191</v>
      </c>
      <c r="E347" t="s">
        <v>40</v>
      </c>
      <c r="F347">
        <v>5</v>
      </c>
      <c r="G347" t="s">
        <v>22</v>
      </c>
      <c r="H347" t="s">
        <v>23</v>
      </c>
      <c r="I347" t="s">
        <v>30</v>
      </c>
      <c r="J347" t="s">
        <v>23</v>
      </c>
      <c r="K347">
        <v>366.9828</v>
      </c>
      <c r="L347" t="s">
        <v>31</v>
      </c>
      <c r="M347" t="s">
        <v>41</v>
      </c>
      <c r="N347">
        <v>23734702</v>
      </c>
      <c r="O347" t="s">
        <v>23</v>
      </c>
      <c r="P347">
        <v>1</v>
      </c>
      <c r="Q347">
        <v>1</v>
      </c>
      <c r="R347" t="s">
        <v>27</v>
      </c>
      <c r="S347" t="s">
        <v>285</v>
      </c>
    </row>
    <row r="348" spans="1:19" x14ac:dyDescent="0.3">
      <c r="A348" t="str">
        <f t="shared" si="5"/>
        <v>M4PFHpA-ISstd4_061025_06</v>
      </c>
      <c r="B348" t="s">
        <v>281</v>
      </c>
      <c r="C348">
        <v>6.85</v>
      </c>
      <c r="D348" t="s">
        <v>191</v>
      </c>
      <c r="E348" t="s">
        <v>43</v>
      </c>
      <c r="F348">
        <v>6</v>
      </c>
      <c r="G348" t="s">
        <v>22</v>
      </c>
      <c r="H348" t="s">
        <v>23</v>
      </c>
      <c r="I348" t="s">
        <v>30</v>
      </c>
      <c r="J348" t="s">
        <v>23</v>
      </c>
      <c r="K348">
        <v>366.9828</v>
      </c>
      <c r="L348" t="s">
        <v>31</v>
      </c>
      <c r="M348" t="s">
        <v>44</v>
      </c>
      <c r="N348">
        <v>22374624</v>
      </c>
      <c r="O348" t="s">
        <v>23</v>
      </c>
      <c r="P348">
        <v>1</v>
      </c>
      <c r="Q348">
        <v>1</v>
      </c>
      <c r="R348" t="s">
        <v>27</v>
      </c>
      <c r="S348" t="s">
        <v>286</v>
      </c>
    </row>
    <row r="349" spans="1:19" x14ac:dyDescent="0.3">
      <c r="A349" t="str">
        <f t="shared" si="5"/>
        <v>M4PFHpA-ISstd5_061025_07</v>
      </c>
      <c r="B349" t="s">
        <v>281</v>
      </c>
      <c r="C349">
        <v>6.85</v>
      </c>
      <c r="D349" t="s">
        <v>191</v>
      </c>
      <c r="E349" t="s">
        <v>46</v>
      </c>
      <c r="F349">
        <v>7</v>
      </c>
      <c r="G349" t="s">
        <v>22</v>
      </c>
      <c r="H349" t="s">
        <v>23</v>
      </c>
      <c r="I349" t="s">
        <v>30</v>
      </c>
      <c r="J349" t="s">
        <v>23</v>
      </c>
      <c r="K349">
        <v>366.9828</v>
      </c>
      <c r="L349" t="s">
        <v>31</v>
      </c>
      <c r="M349" t="s">
        <v>47</v>
      </c>
      <c r="N349">
        <v>19160375</v>
      </c>
      <c r="O349" t="s">
        <v>23</v>
      </c>
      <c r="P349">
        <v>1</v>
      </c>
      <c r="Q349">
        <v>1</v>
      </c>
      <c r="R349" t="s">
        <v>27</v>
      </c>
      <c r="S349" t="s">
        <v>283</v>
      </c>
    </row>
    <row r="350" spans="1:19" x14ac:dyDescent="0.3">
      <c r="A350" t="str">
        <f t="shared" si="5"/>
        <v>M4PFHpA-ISstd6_061025_08</v>
      </c>
      <c r="B350" t="s">
        <v>281</v>
      </c>
      <c r="C350">
        <v>6.85</v>
      </c>
      <c r="D350" t="s">
        <v>191</v>
      </c>
      <c r="E350" t="s">
        <v>49</v>
      </c>
      <c r="F350">
        <v>8</v>
      </c>
      <c r="G350" t="s">
        <v>22</v>
      </c>
      <c r="H350" t="s">
        <v>23</v>
      </c>
      <c r="I350" t="s">
        <v>30</v>
      </c>
      <c r="J350" t="s">
        <v>23</v>
      </c>
      <c r="K350">
        <v>366.9828</v>
      </c>
      <c r="L350" t="s">
        <v>31</v>
      </c>
      <c r="M350" t="s">
        <v>50</v>
      </c>
      <c r="N350">
        <v>14523455</v>
      </c>
      <c r="O350" t="s">
        <v>23</v>
      </c>
      <c r="P350">
        <v>1</v>
      </c>
      <c r="Q350">
        <v>1</v>
      </c>
      <c r="R350" t="s">
        <v>27</v>
      </c>
      <c r="S350" t="s">
        <v>283</v>
      </c>
    </row>
    <row r="351" spans="1:19" x14ac:dyDescent="0.3">
      <c r="A351" t="str">
        <f t="shared" si="5"/>
        <v>M4PFHpA-ISEluent_061025_09</v>
      </c>
      <c r="B351" t="s">
        <v>281</v>
      </c>
      <c r="C351">
        <v>6.85</v>
      </c>
      <c r="D351" t="s">
        <v>191</v>
      </c>
      <c r="E351" t="s">
        <v>52</v>
      </c>
      <c r="F351">
        <v>9</v>
      </c>
      <c r="G351" t="s">
        <v>22</v>
      </c>
      <c r="H351" t="s">
        <v>23</v>
      </c>
      <c r="I351" t="s">
        <v>24</v>
      </c>
      <c r="J351" t="s">
        <v>23</v>
      </c>
      <c r="K351">
        <v>366.9828</v>
      </c>
      <c r="L351" t="s">
        <v>25</v>
      </c>
      <c r="M351" t="s">
        <v>18</v>
      </c>
      <c r="N351" t="s">
        <v>26</v>
      </c>
      <c r="O351" t="s">
        <v>23</v>
      </c>
      <c r="P351" t="s">
        <v>26</v>
      </c>
      <c r="Q351">
        <v>1</v>
      </c>
      <c r="R351" t="s">
        <v>27</v>
      </c>
      <c r="S351" t="s">
        <v>192</v>
      </c>
    </row>
    <row r="352" spans="1:19" x14ac:dyDescent="0.3">
      <c r="A352" t="str">
        <f t="shared" si="5"/>
        <v>M4PFHpA-ISstdIS_061025_10</v>
      </c>
      <c r="B352" t="s">
        <v>281</v>
      </c>
      <c r="C352">
        <v>6.85</v>
      </c>
      <c r="D352" t="s">
        <v>191</v>
      </c>
      <c r="E352" t="s">
        <v>55</v>
      </c>
      <c r="F352">
        <v>10</v>
      </c>
      <c r="G352" t="s">
        <v>22</v>
      </c>
      <c r="H352" t="s">
        <v>23</v>
      </c>
      <c r="I352" t="s">
        <v>30</v>
      </c>
      <c r="J352" t="s">
        <v>23</v>
      </c>
      <c r="K352">
        <v>366.9828</v>
      </c>
      <c r="L352" t="s">
        <v>25</v>
      </c>
      <c r="M352" t="s">
        <v>18</v>
      </c>
      <c r="N352">
        <v>23947892</v>
      </c>
      <c r="O352" t="s">
        <v>23</v>
      </c>
      <c r="P352">
        <v>1</v>
      </c>
      <c r="Q352">
        <v>1</v>
      </c>
      <c r="R352" t="s">
        <v>27</v>
      </c>
      <c r="S352" t="s">
        <v>287</v>
      </c>
    </row>
    <row r="353" spans="1:19" x14ac:dyDescent="0.3">
      <c r="A353" t="str">
        <f t="shared" si="5"/>
        <v>M4PFHpA-ISBLV_061025_11</v>
      </c>
      <c r="B353" t="s">
        <v>281</v>
      </c>
      <c r="C353">
        <v>6.85</v>
      </c>
      <c r="D353" t="s">
        <v>191</v>
      </c>
      <c r="E353" t="s">
        <v>57</v>
      </c>
      <c r="F353">
        <v>11</v>
      </c>
      <c r="G353" t="s">
        <v>22</v>
      </c>
      <c r="H353" t="s">
        <v>23</v>
      </c>
      <c r="I353" t="s">
        <v>24</v>
      </c>
      <c r="J353" t="s">
        <v>23</v>
      </c>
      <c r="K353">
        <v>366.9828</v>
      </c>
      <c r="L353" t="s">
        <v>25</v>
      </c>
      <c r="M353" t="s">
        <v>18</v>
      </c>
      <c r="N353" t="s">
        <v>26</v>
      </c>
      <c r="O353" t="s">
        <v>23</v>
      </c>
      <c r="P353" t="s">
        <v>26</v>
      </c>
      <c r="Q353">
        <v>1</v>
      </c>
      <c r="R353" t="s">
        <v>27</v>
      </c>
      <c r="S353" t="s">
        <v>192</v>
      </c>
    </row>
    <row r="354" spans="1:19" x14ac:dyDescent="0.3">
      <c r="A354" t="str">
        <f t="shared" si="5"/>
        <v>M4PFHpA-ISBLM_061025_12</v>
      </c>
      <c r="B354" t="s">
        <v>281</v>
      </c>
      <c r="C354">
        <v>6.85</v>
      </c>
      <c r="D354" t="s">
        <v>191</v>
      </c>
      <c r="E354" t="s">
        <v>59</v>
      </c>
      <c r="F354">
        <v>12</v>
      </c>
      <c r="G354" t="s">
        <v>22</v>
      </c>
      <c r="H354" t="s">
        <v>23</v>
      </c>
      <c r="I354" t="s">
        <v>30</v>
      </c>
      <c r="J354" t="s">
        <v>23</v>
      </c>
      <c r="K354">
        <v>366.9828</v>
      </c>
      <c r="L354" t="s">
        <v>25</v>
      </c>
      <c r="M354" t="s">
        <v>18</v>
      </c>
      <c r="N354">
        <v>1633519</v>
      </c>
      <c r="O354" t="s">
        <v>23</v>
      </c>
      <c r="P354">
        <v>1</v>
      </c>
      <c r="Q354">
        <v>1</v>
      </c>
      <c r="R354" t="s">
        <v>27</v>
      </c>
      <c r="S354" t="s">
        <v>288</v>
      </c>
    </row>
    <row r="355" spans="1:19" x14ac:dyDescent="0.3">
      <c r="A355" t="str">
        <f t="shared" si="5"/>
        <v>M4PFHpA-ISLFA_061025_13</v>
      </c>
      <c r="B355" t="s">
        <v>281</v>
      </c>
      <c r="C355">
        <v>6.85</v>
      </c>
      <c r="D355" t="s">
        <v>191</v>
      </c>
      <c r="E355" t="s">
        <v>61</v>
      </c>
      <c r="F355">
        <v>13</v>
      </c>
      <c r="G355" t="s">
        <v>22</v>
      </c>
      <c r="H355" t="s">
        <v>23</v>
      </c>
      <c r="I355" t="s">
        <v>30</v>
      </c>
      <c r="J355" t="s">
        <v>23</v>
      </c>
      <c r="K355">
        <v>366.9828</v>
      </c>
      <c r="L355" t="s">
        <v>25</v>
      </c>
      <c r="M355" t="s">
        <v>18</v>
      </c>
      <c r="N355">
        <v>2545418</v>
      </c>
      <c r="O355" t="s">
        <v>23</v>
      </c>
      <c r="P355">
        <v>1</v>
      </c>
      <c r="Q355">
        <v>1</v>
      </c>
      <c r="R355" t="s">
        <v>27</v>
      </c>
      <c r="S355" t="s">
        <v>289</v>
      </c>
    </row>
    <row r="356" spans="1:19" x14ac:dyDescent="0.3">
      <c r="A356" t="str">
        <f t="shared" si="5"/>
        <v>M4PFHpA-IS1M_061025_14</v>
      </c>
      <c r="B356" t="s">
        <v>281</v>
      </c>
      <c r="C356">
        <v>6.85</v>
      </c>
      <c r="D356" t="s">
        <v>191</v>
      </c>
      <c r="E356" t="s">
        <v>62</v>
      </c>
      <c r="F356">
        <v>14</v>
      </c>
      <c r="G356" t="s">
        <v>22</v>
      </c>
      <c r="H356" t="s">
        <v>23</v>
      </c>
      <c r="I356" t="s">
        <v>30</v>
      </c>
      <c r="J356" t="s">
        <v>23</v>
      </c>
      <c r="K356">
        <v>366.9828</v>
      </c>
      <c r="L356" t="s">
        <v>25</v>
      </c>
      <c r="M356" t="s">
        <v>18</v>
      </c>
      <c r="N356">
        <v>5057600</v>
      </c>
      <c r="O356" t="s">
        <v>23</v>
      </c>
      <c r="P356">
        <v>1</v>
      </c>
      <c r="Q356">
        <v>1</v>
      </c>
      <c r="R356" t="s">
        <v>27</v>
      </c>
      <c r="S356" t="s">
        <v>290</v>
      </c>
    </row>
    <row r="357" spans="1:19" x14ac:dyDescent="0.3">
      <c r="A357" t="str">
        <f t="shared" si="5"/>
        <v>M4PFHpA-IS2M_061025_14b</v>
      </c>
      <c r="B357" t="s">
        <v>281</v>
      </c>
      <c r="C357">
        <v>6.85</v>
      </c>
      <c r="D357" t="s">
        <v>191</v>
      </c>
      <c r="E357" t="s">
        <v>63</v>
      </c>
      <c r="F357">
        <v>15</v>
      </c>
      <c r="G357" t="s">
        <v>22</v>
      </c>
      <c r="H357" t="s">
        <v>23</v>
      </c>
      <c r="I357" t="s">
        <v>30</v>
      </c>
      <c r="J357" t="s">
        <v>23</v>
      </c>
      <c r="K357">
        <v>366.9828</v>
      </c>
      <c r="L357" t="s">
        <v>25</v>
      </c>
      <c r="M357" t="s">
        <v>18</v>
      </c>
      <c r="N357">
        <v>4743568</v>
      </c>
      <c r="O357" t="s">
        <v>23</v>
      </c>
      <c r="P357">
        <v>1</v>
      </c>
      <c r="Q357">
        <v>1</v>
      </c>
      <c r="R357" t="s">
        <v>27</v>
      </c>
      <c r="S357" t="s">
        <v>291</v>
      </c>
    </row>
    <row r="358" spans="1:19" x14ac:dyDescent="0.3">
      <c r="A358" t="str">
        <f t="shared" si="5"/>
        <v>M4PFHpA-IS4_1_061025_15</v>
      </c>
      <c r="B358" t="s">
        <v>281</v>
      </c>
      <c r="C358">
        <v>6.85</v>
      </c>
      <c r="D358" t="s">
        <v>191</v>
      </c>
      <c r="E358" t="s">
        <v>64</v>
      </c>
      <c r="F358">
        <v>16</v>
      </c>
      <c r="G358" t="s">
        <v>22</v>
      </c>
      <c r="H358" t="s">
        <v>23</v>
      </c>
      <c r="I358" t="s">
        <v>30</v>
      </c>
      <c r="J358" t="s">
        <v>23</v>
      </c>
      <c r="K358">
        <v>366.9828</v>
      </c>
      <c r="L358" t="s">
        <v>25</v>
      </c>
      <c r="M358" t="s">
        <v>18</v>
      </c>
      <c r="N358">
        <v>4202317</v>
      </c>
      <c r="O358" t="s">
        <v>23</v>
      </c>
      <c r="P358">
        <v>1</v>
      </c>
      <c r="Q358">
        <v>1</v>
      </c>
      <c r="R358" t="s">
        <v>27</v>
      </c>
      <c r="S358" t="s">
        <v>292</v>
      </c>
    </row>
    <row r="359" spans="1:19" x14ac:dyDescent="0.3">
      <c r="A359" t="str">
        <f t="shared" si="5"/>
        <v>M4PFHpA-IS4_2_061025_16</v>
      </c>
      <c r="B359" t="s">
        <v>281</v>
      </c>
      <c r="C359">
        <v>6.85</v>
      </c>
      <c r="D359" t="s">
        <v>191</v>
      </c>
      <c r="E359" t="s">
        <v>65</v>
      </c>
      <c r="F359">
        <v>17</v>
      </c>
      <c r="G359" t="s">
        <v>22</v>
      </c>
      <c r="H359" t="s">
        <v>23</v>
      </c>
      <c r="I359" t="s">
        <v>30</v>
      </c>
      <c r="J359" t="s">
        <v>23</v>
      </c>
      <c r="K359">
        <v>366.9828</v>
      </c>
      <c r="L359" t="s">
        <v>25</v>
      </c>
      <c r="M359" t="s">
        <v>18</v>
      </c>
      <c r="N359">
        <v>4147262</v>
      </c>
      <c r="O359" t="s">
        <v>23</v>
      </c>
      <c r="P359">
        <v>1</v>
      </c>
      <c r="Q359">
        <v>1</v>
      </c>
      <c r="R359" t="s">
        <v>27</v>
      </c>
      <c r="S359" t="s">
        <v>293</v>
      </c>
    </row>
    <row r="360" spans="1:19" x14ac:dyDescent="0.3">
      <c r="A360" t="str">
        <f t="shared" si="5"/>
        <v>M4PFHpA-IS5_061025_17</v>
      </c>
      <c r="B360" t="s">
        <v>281</v>
      </c>
      <c r="C360">
        <v>6.85</v>
      </c>
      <c r="D360" t="s">
        <v>191</v>
      </c>
      <c r="E360" t="s">
        <v>67</v>
      </c>
      <c r="F360">
        <v>18</v>
      </c>
      <c r="G360" t="s">
        <v>22</v>
      </c>
      <c r="H360" t="s">
        <v>23</v>
      </c>
      <c r="I360" t="s">
        <v>30</v>
      </c>
      <c r="J360" t="s">
        <v>23</v>
      </c>
      <c r="K360">
        <v>366.9828</v>
      </c>
      <c r="L360" t="s">
        <v>25</v>
      </c>
      <c r="M360" t="s">
        <v>18</v>
      </c>
      <c r="N360">
        <v>4339167</v>
      </c>
      <c r="O360" t="s">
        <v>23</v>
      </c>
      <c r="P360">
        <v>1</v>
      </c>
      <c r="Q360">
        <v>1</v>
      </c>
      <c r="R360" t="s">
        <v>27</v>
      </c>
      <c r="S360" t="s">
        <v>294</v>
      </c>
    </row>
    <row r="361" spans="1:19" x14ac:dyDescent="0.3">
      <c r="A361" t="str">
        <f t="shared" si="5"/>
        <v>M4PFHpA-IS6_1_061025_18</v>
      </c>
      <c r="B361" t="s">
        <v>281</v>
      </c>
      <c r="C361">
        <v>6.85</v>
      </c>
      <c r="D361" t="s">
        <v>191</v>
      </c>
      <c r="E361" t="s">
        <v>68</v>
      </c>
      <c r="F361">
        <v>19</v>
      </c>
      <c r="G361" t="s">
        <v>22</v>
      </c>
      <c r="H361" t="s">
        <v>23</v>
      </c>
      <c r="I361" t="s">
        <v>30</v>
      </c>
      <c r="J361" t="s">
        <v>23</v>
      </c>
      <c r="K361">
        <v>366.9828</v>
      </c>
      <c r="L361" t="s">
        <v>25</v>
      </c>
      <c r="M361" t="s">
        <v>18</v>
      </c>
      <c r="N361">
        <v>4863223</v>
      </c>
      <c r="O361" t="s">
        <v>23</v>
      </c>
      <c r="P361">
        <v>1</v>
      </c>
      <c r="Q361">
        <v>1</v>
      </c>
      <c r="R361" t="s">
        <v>27</v>
      </c>
      <c r="S361" t="s">
        <v>295</v>
      </c>
    </row>
    <row r="362" spans="1:19" x14ac:dyDescent="0.3">
      <c r="A362" t="str">
        <f t="shared" si="5"/>
        <v>M4PFHpA-IS7_1_061025_19</v>
      </c>
      <c r="B362" t="s">
        <v>281</v>
      </c>
      <c r="C362">
        <v>6.85</v>
      </c>
      <c r="D362" t="s">
        <v>191</v>
      </c>
      <c r="E362" t="s">
        <v>69</v>
      </c>
      <c r="F362">
        <v>20</v>
      </c>
      <c r="G362" t="s">
        <v>22</v>
      </c>
      <c r="H362" t="s">
        <v>23</v>
      </c>
      <c r="I362" t="s">
        <v>30</v>
      </c>
      <c r="J362" t="s">
        <v>23</v>
      </c>
      <c r="K362">
        <v>366.9828</v>
      </c>
      <c r="L362" t="s">
        <v>25</v>
      </c>
      <c r="M362" t="s">
        <v>18</v>
      </c>
      <c r="N362">
        <v>4254371</v>
      </c>
      <c r="O362" t="s">
        <v>23</v>
      </c>
      <c r="P362">
        <v>1</v>
      </c>
      <c r="Q362">
        <v>1</v>
      </c>
      <c r="R362" t="s">
        <v>27</v>
      </c>
      <c r="S362" t="s">
        <v>296</v>
      </c>
    </row>
    <row r="363" spans="1:19" x14ac:dyDescent="0.3">
      <c r="A363" t="str">
        <f t="shared" si="5"/>
        <v>M4PFHpA-IS7_2_061025_20</v>
      </c>
      <c r="B363" t="s">
        <v>281</v>
      </c>
      <c r="C363">
        <v>6.85</v>
      </c>
      <c r="D363" t="s">
        <v>191</v>
      </c>
      <c r="E363" t="s">
        <v>70</v>
      </c>
      <c r="F363">
        <v>21</v>
      </c>
      <c r="G363" t="s">
        <v>22</v>
      </c>
      <c r="H363" t="s">
        <v>23</v>
      </c>
      <c r="I363" t="s">
        <v>30</v>
      </c>
      <c r="J363" t="s">
        <v>23</v>
      </c>
      <c r="K363">
        <v>366.9828</v>
      </c>
      <c r="L363" t="s">
        <v>25</v>
      </c>
      <c r="M363" t="s">
        <v>18</v>
      </c>
      <c r="N363">
        <v>3788616</v>
      </c>
      <c r="O363" t="s">
        <v>23</v>
      </c>
      <c r="P363">
        <v>1</v>
      </c>
      <c r="Q363">
        <v>1</v>
      </c>
      <c r="R363" t="s">
        <v>27</v>
      </c>
      <c r="S363" t="s">
        <v>297</v>
      </c>
    </row>
    <row r="364" spans="1:19" x14ac:dyDescent="0.3">
      <c r="A364" t="str">
        <f t="shared" si="5"/>
        <v>M4PFHpA-IS8_061025_21</v>
      </c>
      <c r="B364" t="s">
        <v>281</v>
      </c>
      <c r="C364">
        <v>6.85</v>
      </c>
      <c r="D364" t="s">
        <v>191</v>
      </c>
      <c r="E364" t="s">
        <v>72</v>
      </c>
      <c r="F364">
        <v>22</v>
      </c>
      <c r="G364" t="s">
        <v>22</v>
      </c>
      <c r="H364" t="s">
        <v>23</v>
      </c>
      <c r="I364" t="s">
        <v>30</v>
      </c>
      <c r="J364" t="s">
        <v>23</v>
      </c>
      <c r="K364">
        <v>366.9828</v>
      </c>
      <c r="L364" t="s">
        <v>25</v>
      </c>
      <c r="M364" t="s">
        <v>18</v>
      </c>
      <c r="N364">
        <v>4945728</v>
      </c>
      <c r="O364" t="s">
        <v>23</v>
      </c>
      <c r="P364">
        <v>1</v>
      </c>
      <c r="Q364">
        <v>1</v>
      </c>
      <c r="R364" t="s">
        <v>27</v>
      </c>
      <c r="S364" t="s">
        <v>298</v>
      </c>
    </row>
    <row r="365" spans="1:19" x14ac:dyDescent="0.3">
      <c r="A365" t="str">
        <f t="shared" si="5"/>
        <v>M4PFHpA-ISEluent_061025_22</v>
      </c>
      <c r="B365" t="s">
        <v>281</v>
      </c>
      <c r="C365">
        <v>6.85</v>
      </c>
      <c r="D365" t="s">
        <v>191</v>
      </c>
      <c r="E365" t="s">
        <v>73</v>
      </c>
      <c r="F365">
        <v>23</v>
      </c>
      <c r="G365" t="s">
        <v>22</v>
      </c>
      <c r="H365" t="s">
        <v>23</v>
      </c>
      <c r="I365" t="s">
        <v>24</v>
      </c>
      <c r="J365" t="s">
        <v>23</v>
      </c>
      <c r="K365">
        <v>366.9828</v>
      </c>
      <c r="L365" t="s">
        <v>25</v>
      </c>
      <c r="M365" t="s">
        <v>18</v>
      </c>
      <c r="N365" t="s">
        <v>26</v>
      </c>
      <c r="O365" t="s">
        <v>23</v>
      </c>
      <c r="P365" t="s">
        <v>26</v>
      </c>
      <c r="Q365">
        <v>1</v>
      </c>
      <c r="R365" t="s">
        <v>27</v>
      </c>
      <c r="S365" t="s">
        <v>192</v>
      </c>
    </row>
    <row r="366" spans="1:19" x14ac:dyDescent="0.3">
      <c r="A366" t="str">
        <f t="shared" si="5"/>
        <v>M4PFHpA-ISstd1_5x_061025_23</v>
      </c>
      <c r="B366" t="s">
        <v>281</v>
      </c>
      <c r="C366">
        <v>6.85</v>
      </c>
      <c r="D366" t="s">
        <v>191</v>
      </c>
      <c r="E366" t="s">
        <v>74</v>
      </c>
      <c r="F366">
        <v>24</v>
      </c>
      <c r="G366" t="s">
        <v>22</v>
      </c>
      <c r="H366" t="s">
        <v>23</v>
      </c>
      <c r="I366" t="s">
        <v>30</v>
      </c>
      <c r="J366" t="s">
        <v>23</v>
      </c>
      <c r="K366">
        <v>366.9828</v>
      </c>
      <c r="L366" t="s">
        <v>25</v>
      </c>
      <c r="M366" t="s">
        <v>18</v>
      </c>
      <c r="N366">
        <v>26515469</v>
      </c>
      <c r="O366" t="s">
        <v>23</v>
      </c>
      <c r="P366">
        <v>1</v>
      </c>
      <c r="Q366">
        <v>1</v>
      </c>
      <c r="R366" t="s">
        <v>27</v>
      </c>
      <c r="S366" t="s">
        <v>285</v>
      </c>
    </row>
    <row r="367" spans="1:19" x14ac:dyDescent="0.3">
      <c r="A367" t="str">
        <f t="shared" si="5"/>
        <v>M4PFHpA-ISstd1_061025_24</v>
      </c>
      <c r="B367" t="s">
        <v>281</v>
      </c>
      <c r="C367">
        <v>6.85</v>
      </c>
      <c r="D367" t="s">
        <v>191</v>
      </c>
      <c r="E367" t="s">
        <v>76</v>
      </c>
      <c r="F367">
        <v>25</v>
      </c>
      <c r="G367" t="s">
        <v>22</v>
      </c>
      <c r="H367" t="s">
        <v>23</v>
      </c>
      <c r="I367" t="s">
        <v>30</v>
      </c>
      <c r="J367" t="s">
        <v>23</v>
      </c>
      <c r="K367">
        <v>366.9828</v>
      </c>
      <c r="L367" t="s">
        <v>25</v>
      </c>
      <c r="M367" t="s">
        <v>18</v>
      </c>
      <c r="N367">
        <v>26944393</v>
      </c>
      <c r="O367" t="s">
        <v>23</v>
      </c>
      <c r="P367">
        <v>1</v>
      </c>
      <c r="Q367">
        <v>1</v>
      </c>
      <c r="R367" t="s">
        <v>27</v>
      </c>
      <c r="S367" t="s">
        <v>299</v>
      </c>
    </row>
    <row r="368" spans="1:19" x14ac:dyDescent="0.3">
      <c r="A368" t="str">
        <f t="shared" si="5"/>
        <v>M4PFHpA-ISstd2_061025_25</v>
      </c>
      <c r="B368" t="s">
        <v>281</v>
      </c>
      <c r="C368">
        <v>6.85</v>
      </c>
      <c r="D368" t="s">
        <v>191</v>
      </c>
      <c r="E368" t="s">
        <v>78</v>
      </c>
      <c r="F368">
        <v>26</v>
      </c>
      <c r="G368" t="s">
        <v>22</v>
      </c>
      <c r="H368" t="s">
        <v>23</v>
      </c>
      <c r="I368" t="s">
        <v>30</v>
      </c>
      <c r="J368" t="s">
        <v>23</v>
      </c>
      <c r="K368">
        <v>366.9828</v>
      </c>
      <c r="L368" t="s">
        <v>25</v>
      </c>
      <c r="M368" t="s">
        <v>18</v>
      </c>
      <c r="N368">
        <v>24558035</v>
      </c>
      <c r="O368" t="s">
        <v>23</v>
      </c>
      <c r="P368">
        <v>1</v>
      </c>
      <c r="Q368">
        <v>1</v>
      </c>
      <c r="R368" t="s">
        <v>27</v>
      </c>
      <c r="S368" t="s">
        <v>285</v>
      </c>
    </row>
    <row r="369" spans="1:19" x14ac:dyDescent="0.3">
      <c r="A369" t="str">
        <f t="shared" si="5"/>
        <v>M4PFHpA-ISstd3_061025_26</v>
      </c>
      <c r="B369" t="s">
        <v>281</v>
      </c>
      <c r="C369">
        <v>6.85</v>
      </c>
      <c r="D369" t="s">
        <v>191</v>
      </c>
      <c r="E369" t="s">
        <v>79</v>
      </c>
      <c r="F369">
        <v>27</v>
      </c>
      <c r="G369" t="s">
        <v>22</v>
      </c>
      <c r="H369" t="s">
        <v>23</v>
      </c>
      <c r="I369" t="s">
        <v>30</v>
      </c>
      <c r="J369" t="s">
        <v>23</v>
      </c>
      <c r="K369">
        <v>366.9828</v>
      </c>
      <c r="L369" t="s">
        <v>25</v>
      </c>
      <c r="M369" t="s">
        <v>18</v>
      </c>
      <c r="N369">
        <v>25352032</v>
      </c>
      <c r="O369" t="s">
        <v>23</v>
      </c>
      <c r="P369">
        <v>1</v>
      </c>
      <c r="Q369">
        <v>1</v>
      </c>
      <c r="R369" t="s">
        <v>27</v>
      </c>
      <c r="S369" t="s">
        <v>282</v>
      </c>
    </row>
    <row r="370" spans="1:19" x14ac:dyDescent="0.3">
      <c r="A370" t="str">
        <f t="shared" si="5"/>
        <v>M4PFHpA-ISstd4_061025_27</v>
      </c>
      <c r="B370" t="s">
        <v>281</v>
      </c>
      <c r="C370">
        <v>6.85</v>
      </c>
      <c r="D370" t="s">
        <v>191</v>
      </c>
      <c r="E370" t="s">
        <v>80</v>
      </c>
      <c r="F370">
        <v>28</v>
      </c>
      <c r="G370" t="s">
        <v>22</v>
      </c>
      <c r="H370" t="s">
        <v>23</v>
      </c>
      <c r="I370" t="s">
        <v>30</v>
      </c>
      <c r="J370" t="s">
        <v>23</v>
      </c>
      <c r="K370">
        <v>366.9828</v>
      </c>
      <c r="L370" t="s">
        <v>25</v>
      </c>
      <c r="M370" t="s">
        <v>18</v>
      </c>
      <c r="N370">
        <v>22815896</v>
      </c>
      <c r="O370" t="s">
        <v>23</v>
      </c>
      <c r="P370">
        <v>1</v>
      </c>
      <c r="Q370">
        <v>1</v>
      </c>
      <c r="R370" t="s">
        <v>27</v>
      </c>
      <c r="S370" t="s">
        <v>300</v>
      </c>
    </row>
    <row r="371" spans="1:19" x14ac:dyDescent="0.3">
      <c r="A371" t="str">
        <f t="shared" si="5"/>
        <v>M4PFHpA-ISstd5_061025_28</v>
      </c>
      <c r="B371" t="s">
        <v>281</v>
      </c>
      <c r="C371">
        <v>6.85</v>
      </c>
      <c r="D371" t="s">
        <v>191</v>
      </c>
      <c r="E371" t="s">
        <v>82</v>
      </c>
      <c r="F371">
        <v>29</v>
      </c>
      <c r="G371" t="s">
        <v>22</v>
      </c>
      <c r="H371" t="s">
        <v>23</v>
      </c>
      <c r="I371" t="s">
        <v>30</v>
      </c>
      <c r="J371" t="s">
        <v>23</v>
      </c>
      <c r="K371">
        <v>366.9828</v>
      </c>
      <c r="L371" t="s">
        <v>25</v>
      </c>
      <c r="M371" t="s">
        <v>18</v>
      </c>
      <c r="N371">
        <v>19080092</v>
      </c>
      <c r="O371" t="s">
        <v>23</v>
      </c>
      <c r="P371">
        <v>1</v>
      </c>
      <c r="Q371">
        <v>1</v>
      </c>
      <c r="R371" t="s">
        <v>27</v>
      </c>
      <c r="S371" t="s">
        <v>301</v>
      </c>
    </row>
    <row r="372" spans="1:19" x14ac:dyDescent="0.3">
      <c r="A372" t="str">
        <f t="shared" si="5"/>
        <v>M4PFHpA-ISstd6_061025_29</v>
      </c>
      <c r="B372" t="s">
        <v>281</v>
      </c>
      <c r="C372">
        <v>6.85</v>
      </c>
      <c r="D372" t="s">
        <v>191</v>
      </c>
      <c r="E372" t="s">
        <v>84</v>
      </c>
      <c r="F372">
        <v>30</v>
      </c>
      <c r="G372" t="s">
        <v>22</v>
      </c>
      <c r="H372" t="s">
        <v>23</v>
      </c>
      <c r="I372" t="s">
        <v>30</v>
      </c>
      <c r="J372" t="s">
        <v>23</v>
      </c>
      <c r="K372">
        <v>366.9828</v>
      </c>
      <c r="L372" t="s">
        <v>25</v>
      </c>
      <c r="M372" t="s">
        <v>18</v>
      </c>
      <c r="N372">
        <v>13472276</v>
      </c>
      <c r="O372" t="s">
        <v>23</v>
      </c>
      <c r="P372">
        <v>1</v>
      </c>
      <c r="Q372">
        <v>1</v>
      </c>
      <c r="R372" t="s">
        <v>27</v>
      </c>
      <c r="S372" t="s">
        <v>302</v>
      </c>
    </row>
    <row r="373" spans="1:19" x14ac:dyDescent="0.3">
      <c r="A373" t="str">
        <f t="shared" si="5"/>
        <v>M4PFHpA-ISEluent_061025_30</v>
      </c>
      <c r="B373" t="s">
        <v>281</v>
      </c>
      <c r="C373">
        <v>6.85</v>
      </c>
      <c r="D373" t="s">
        <v>191</v>
      </c>
      <c r="E373" t="s">
        <v>85</v>
      </c>
      <c r="F373">
        <v>31</v>
      </c>
      <c r="G373" t="s">
        <v>22</v>
      </c>
      <c r="H373" t="s">
        <v>23</v>
      </c>
      <c r="I373" t="s">
        <v>24</v>
      </c>
      <c r="J373" t="s">
        <v>23</v>
      </c>
      <c r="K373">
        <v>366.9828</v>
      </c>
      <c r="L373" t="s">
        <v>25</v>
      </c>
      <c r="M373" t="s">
        <v>18</v>
      </c>
      <c r="N373" t="s">
        <v>26</v>
      </c>
      <c r="O373" t="s">
        <v>23</v>
      </c>
      <c r="P373" t="s">
        <v>26</v>
      </c>
      <c r="Q373">
        <v>1</v>
      </c>
      <c r="R373" t="s">
        <v>27</v>
      </c>
      <c r="S373" t="s">
        <v>192</v>
      </c>
    </row>
    <row r="374" spans="1:19" x14ac:dyDescent="0.3">
      <c r="A374" t="str">
        <f t="shared" si="5"/>
        <v>M5PFHxA-ISEluent_061025_01</v>
      </c>
      <c r="B374" t="s">
        <v>303</v>
      </c>
      <c r="C374">
        <v>6.28</v>
      </c>
      <c r="D374" t="s">
        <v>191</v>
      </c>
      <c r="E374" t="s">
        <v>21</v>
      </c>
      <c r="F374">
        <v>1</v>
      </c>
      <c r="G374" t="s">
        <v>22</v>
      </c>
      <c r="H374" t="s">
        <v>23</v>
      </c>
      <c r="I374" t="s">
        <v>24</v>
      </c>
      <c r="J374" t="s">
        <v>23</v>
      </c>
      <c r="K374">
        <v>317.9896</v>
      </c>
      <c r="L374" t="s">
        <v>25</v>
      </c>
      <c r="M374" t="s">
        <v>18</v>
      </c>
      <c r="N374" t="s">
        <v>26</v>
      </c>
      <c r="O374" t="s">
        <v>23</v>
      </c>
      <c r="P374" t="s">
        <v>26</v>
      </c>
      <c r="Q374">
        <v>1</v>
      </c>
      <c r="R374" t="s">
        <v>27</v>
      </c>
      <c r="S374" t="s">
        <v>192</v>
      </c>
    </row>
    <row r="375" spans="1:19" x14ac:dyDescent="0.3">
      <c r="A375" t="str">
        <f t="shared" si="5"/>
        <v>M5PFHxA-ISstd1_5x_061025_02</v>
      </c>
      <c r="B375" t="s">
        <v>303</v>
      </c>
      <c r="C375">
        <v>6.28</v>
      </c>
      <c r="D375" t="s">
        <v>191</v>
      </c>
      <c r="E375" t="s">
        <v>28</v>
      </c>
      <c r="F375">
        <v>2</v>
      </c>
      <c r="G375" t="s">
        <v>22</v>
      </c>
      <c r="H375" t="s">
        <v>23</v>
      </c>
      <c r="I375" t="s">
        <v>30</v>
      </c>
      <c r="J375" t="s">
        <v>23</v>
      </c>
      <c r="K375">
        <v>317.9896</v>
      </c>
      <c r="L375" t="s">
        <v>31</v>
      </c>
      <c r="M375" t="s">
        <v>32</v>
      </c>
      <c r="N375">
        <v>20691881</v>
      </c>
      <c r="O375" t="s">
        <v>23</v>
      </c>
      <c r="P375">
        <v>1</v>
      </c>
      <c r="Q375">
        <v>1</v>
      </c>
      <c r="R375" t="s">
        <v>27</v>
      </c>
      <c r="S375" t="s">
        <v>304</v>
      </c>
    </row>
    <row r="376" spans="1:19" x14ac:dyDescent="0.3">
      <c r="A376" t="str">
        <f t="shared" si="5"/>
        <v>M5PFHxA-ISstd1_061025_03</v>
      </c>
      <c r="B376" t="s">
        <v>303</v>
      </c>
      <c r="C376">
        <v>6.28</v>
      </c>
      <c r="D376" t="s">
        <v>191</v>
      </c>
      <c r="E376" t="s">
        <v>34</v>
      </c>
      <c r="F376">
        <v>3</v>
      </c>
      <c r="G376" t="s">
        <v>22</v>
      </c>
      <c r="H376" t="s">
        <v>23</v>
      </c>
      <c r="I376" t="s">
        <v>30</v>
      </c>
      <c r="J376" t="s">
        <v>23</v>
      </c>
      <c r="K376">
        <v>317.9896</v>
      </c>
      <c r="L376" t="s">
        <v>31</v>
      </c>
      <c r="M376" t="s">
        <v>35</v>
      </c>
      <c r="N376">
        <v>20563996</v>
      </c>
      <c r="O376" t="s">
        <v>23</v>
      </c>
      <c r="P376">
        <v>1</v>
      </c>
      <c r="Q376">
        <v>1</v>
      </c>
      <c r="R376" t="s">
        <v>27</v>
      </c>
      <c r="S376" t="s">
        <v>305</v>
      </c>
    </row>
    <row r="377" spans="1:19" x14ac:dyDescent="0.3">
      <c r="A377" t="str">
        <f t="shared" si="5"/>
        <v>M5PFHxA-ISstd2_061025_04</v>
      </c>
      <c r="B377" t="s">
        <v>303</v>
      </c>
      <c r="C377">
        <v>6.28</v>
      </c>
      <c r="D377" t="s">
        <v>191</v>
      </c>
      <c r="E377" t="s">
        <v>37</v>
      </c>
      <c r="F377">
        <v>4</v>
      </c>
      <c r="G377" t="s">
        <v>22</v>
      </c>
      <c r="H377" t="s">
        <v>23</v>
      </c>
      <c r="I377" t="s">
        <v>30</v>
      </c>
      <c r="J377" t="s">
        <v>23</v>
      </c>
      <c r="K377">
        <v>317.9896</v>
      </c>
      <c r="L377" t="s">
        <v>31</v>
      </c>
      <c r="M377" t="s">
        <v>38</v>
      </c>
      <c r="N377">
        <v>19670736</v>
      </c>
      <c r="O377" t="s">
        <v>23</v>
      </c>
      <c r="P377">
        <v>1</v>
      </c>
      <c r="Q377">
        <v>1</v>
      </c>
      <c r="R377" t="s">
        <v>27</v>
      </c>
      <c r="S377" t="s">
        <v>306</v>
      </c>
    </row>
    <row r="378" spans="1:19" x14ac:dyDescent="0.3">
      <c r="A378" t="str">
        <f t="shared" si="5"/>
        <v>M5PFHxA-ISstd3_061025_05</v>
      </c>
      <c r="B378" t="s">
        <v>303</v>
      </c>
      <c r="C378">
        <v>6.28</v>
      </c>
      <c r="D378" t="s">
        <v>191</v>
      </c>
      <c r="E378" t="s">
        <v>40</v>
      </c>
      <c r="F378">
        <v>5</v>
      </c>
      <c r="G378" t="s">
        <v>22</v>
      </c>
      <c r="H378" t="s">
        <v>23</v>
      </c>
      <c r="I378" t="s">
        <v>30</v>
      </c>
      <c r="J378" t="s">
        <v>23</v>
      </c>
      <c r="K378">
        <v>317.9896</v>
      </c>
      <c r="L378" t="s">
        <v>31</v>
      </c>
      <c r="M378" t="s">
        <v>41</v>
      </c>
      <c r="N378">
        <v>20631484</v>
      </c>
      <c r="O378" t="s">
        <v>23</v>
      </c>
      <c r="P378">
        <v>1</v>
      </c>
      <c r="Q378">
        <v>1</v>
      </c>
      <c r="R378" t="s">
        <v>27</v>
      </c>
      <c r="S378" t="s">
        <v>307</v>
      </c>
    </row>
    <row r="379" spans="1:19" x14ac:dyDescent="0.3">
      <c r="A379" t="str">
        <f t="shared" si="5"/>
        <v>M5PFHxA-ISstd4_061025_06</v>
      </c>
      <c r="B379" t="s">
        <v>303</v>
      </c>
      <c r="C379">
        <v>6.28</v>
      </c>
      <c r="D379" t="s">
        <v>191</v>
      </c>
      <c r="E379" t="s">
        <v>43</v>
      </c>
      <c r="F379">
        <v>6</v>
      </c>
      <c r="G379" t="s">
        <v>22</v>
      </c>
      <c r="H379" t="s">
        <v>23</v>
      </c>
      <c r="I379" t="s">
        <v>30</v>
      </c>
      <c r="J379" t="s">
        <v>23</v>
      </c>
      <c r="K379">
        <v>317.9896</v>
      </c>
      <c r="L379" t="s">
        <v>31</v>
      </c>
      <c r="M379" t="s">
        <v>44</v>
      </c>
      <c r="N379">
        <v>19099004</v>
      </c>
      <c r="O379" t="s">
        <v>23</v>
      </c>
      <c r="P379">
        <v>1</v>
      </c>
      <c r="Q379">
        <v>1</v>
      </c>
      <c r="R379" t="s">
        <v>27</v>
      </c>
      <c r="S379" t="s">
        <v>308</v>
      </c>
    </row>
    <row r="380" spans="1:19" x14ac:dyDescent="0.3">
      <c r="A380" t="str">
        <f t="shared" si="5"/>
        <v>M5PFHxA-ISstd5_061025_07</v>
      </c>
      <c r="B380" t="s">
        <v>303</v>
      </c>
      <c r="C380">
        <v>6.28</v>
      </c>
      <c r="D380" t="s">
        <v>191</v>
      </c>
      <c r="E380" t="s">
        <v>46</v>
      </c>
      <c r="F380">
        <v>7</v>
      </c>
      <c r="G380" t="s">
        <v>22</v>
      </c>
      <c r="H380" t="s">
        <v>23</v>
      </c>
      <c r="I380" t="s">
        <v>30</v>
      </c>
      <c r="J380" t="s">
        <v>23</v>
      </c>
      <c r="K380">
        <v>317.9896</v>
      </c>
      <c r="L380" t="s">
        <v>31</v>
      </c>
      <c r="M380" t="s">
        <v>47</v>
      </c>
      <c r="N380">
        <v>17263811</v>
      </c>
      <c r="O380" t="s">
        <v>23</v>
      </c>
      <c r="P380">
        <v>1</v>
      </c>
      <c r="Q380">
        <v>1</v>
      </c>
      <c r="R380" t="s">
        <v>27</v>
      </c>
      <c r="S380" t="s">
        <v>309</v>
      </c>
    </row>
    <row r="381" spans="1:19" x14ac:dyDescent="0.3">
      <c r="A381" t="str">
        <f t="shared" si="5"/>
        <v>M5PFHxA-ISstd6_061025_08</v>
      </c>
      <c r="B381" t="s">
        <v>303</v>
      </c>
      <c r="C381">
        <v>6.28</v>
      </c>
      <c r="D381" t="s">
        <v>191</v>
      </c>
      <c r="E381" t="s">
        <v>49</v>
      </c>
      <c r="F381">
        <v>8</v>
      </c>
      <c r="G381" t="s">
        <v>22</v>
      </c>
      <c r="H381" t="s">
        <v>23</v>
      </c>
      <c r="I381" t="s">
        <v>30</v>
      </c>
      <c r="J381" t="s">
        <v>23</v>
      </c>
      <c r="K381">
        <v>317.9896</v>
      </c>
      <c r="L381" t="s">
        <v>31</v>
      </c>
      <c r="M381" t="s">
        <v>50</v>
      </c>
      <c r="N381">
        <v>14188546</v>
      </c>
      <c r="O381" t="s">
        <v>23</v>
      </c>
      <c r="P381">
        <v>1</v>
      </c>
      <c r="Q381">
        <v>1</v>
      </c>
      <c r="R381" t="s">
        <v>27</v>
      </c>
      <c r="S381" t="s">
        <v>309</v>
      </c>
    </row>
    <row r="382" spans="1:19" x14ac:dyDescent="0.3">
      <c r="A382" t="str">
        <f t="shared" si="5"/>
        <v>M5PFHxA-ISEluent_061025_09</v>
      </c>
      <c r="B382" t="s">
        <v>303</v>
      </c>
      <c r="C382">
        <v>6.28</v>
      </c>
      <c r="D382" t="s">
        <v>191</v>
      </c>
      <c r="E382" t="s">
        <v>52</v>
      </c>
      <c r="F382">
        <v>9</v>
      </c>
      <c r="G382" t="s">
        <v>22</v>
      </c>
      <c r="H382" t="s">
        <v>23</v>
      </c>
      <c r="I382" t="s">
        <v>24</v>
      </c>
      <c r="J382" t="s">
        <v>23</v>
      </c>
      <c r="K382">
        <v>317.9896</v>
      </c>
      <c r="L382" t="s">
        <v>25</v>
      </c>
      <c r="M382" t="s">
        <v>18</v>
      </c>
      <c r="N382" t="s">
        <v>26</v>
      </c>
      <c r="O382" t="s">
        <v>23</v>
      </c>
      <c r="P382" t="s">
        <v>26</v>
      </c>
      <c r="Q382">
        <v>1</v>
      </c>
      <c r="R382" t="s">
        <v>27</v>
      </c>
      <c r="S382" t="s">
        <v>192</v>
      </c>
    </row>
    <row r="383" spans="1:19" x14ac:dyDescent="0.3">
      <c r="A383" t="str">
        <f t="shared" si="5"/>
        <v>M5PFHxA-ISstdIS_061025_10</v>
      </c>
      <c r="B383" t="s">
        <v>303</v>
      </c>
      <c r="C383">
        <v>6.28</v>
      </c>
      <c r="D383" t="s">
        <v>191</v>
      </c>
      <c r="E383" t="s">
        <v>55</v>
      </c>
      <c r="F383">
        <v>10</v>
      </c>
      <c r="G383" t="s">
        <v>22</v>
      </c>
      <c r="H383" t="s">
        <v>23</v>
      </c>
      <c r="I383" t="s">
        <v>30</v>
      </c>
      <c r="J383" t="s">
        <v>23</v>
      </c>
      <c r="K383">
        <v>317.9896</v>
      </c>
      <c r="L383" t="s">
        <v>25</v>
      </c>
      <c r="M383" t="s">
        <v>18</v>
      </c>
      <c r="N383">
        <v>19578230</v>
      </c>
      <c r="O383" t="s">
        <v>23</v>
      </c>
      <c r="P383">
        <v>1</v>
      </c>
      <c r="Q383">
        <v>1</v>
      </c>
      <c r="R383" t="s">
        <v>27</v>
      </c>
      <c r="S383" t="s">
        <v>310</v>
      </c>
    </row>
    <row r="384" spans="1:19" x14ac:dyDescent="0.3">
      <c r="A384" t="str">
        <f t="shared" si="5"/>
        <v>M5PFHxA-ISBLV_061025_11</v>
      </c>
      <c r="B384" t="s">
        <v>303</v>
      </c>
      <c r="C384">
        <v>6.28</v>
      </c>
      <c r="D384" t="s">
        <v>191</v>
      </c>
      <c r="E384" t="s">
        <v>57</v>
      </c>
      <c r="F384">
        <v>11</v>
      </c>
      <c r="G384" t="s">
        <v>22</v>
      </c>
      <c r="H384" t="s">
        <v>23</v>
      </c>
      <c r="I384" t="s">
        <v>24</v>
      </c>
      <c r="J384" t="s">
        <v>23</v>
      </c>
      <c r="K384">
        <v>317.9896</v>
      </c>
      <c r="L384" t="s">
        <v>25</v>
      </c>
      <c r="M384" t="s">
        <v>18</v>
      </c>
      <c r="N384" t="s">
        <v>26</v>
      </c>
      <c r="O384" t="s">
        <v>23</v>
      </c>
      <c r="P384" t="s">
        <v>26</v>
      </c>
      <c r="Q384">
        <v>1</v>
      </c>
      <c r="R384" t="s">
        <v>27</v>
      </c>
      <c r="S384" t="s">
        <v>192</v>
      </c>
    </row>
    <row r="385" spans="1:19" x14ac:dyDescent="0.3">
      <c r="A385" t="str">
        <f t="shared" si="5"/>
        <v>M5PFHxA-ISBLM_061025_12</v>
      </c>
      <c r="B385" t="s">
        <v>303</v>
      </c>
      <c r="C385">
        <v>6.28</v>
      </c>
      <c r="D385" t="s">
        <v>191</v>
      </c>
      <c r="E385" t="s">
        <v>59</v>
      </c>
      <c r="F385">
        <v>12</v>
      </c>
      <c r="G385" t="s">
        <v>22</v>
      </c>
      <c r="H385" t="s">
        <v>23</v>
      </c>
      <c r="I385" t="s">
        <v>30</v>
      </c>
      <c r="J385" t="s">
        <v>23</v>
      </c>
      <c r="K385">
        <v>317.9896</v>
      </c>
      <c r="L385" t="s">
        <v>25</v>
      </c>
      <c r="M385" t="s">
        <v>18</v>
      </c>
      <c r="N385">
        <v>1435024</v>
      </c>
      <c r="O385" t="s">
        <v>23</v>
      </c>
      <c r="P385">
        <v>1</v>
      </c>
      <c r="Q385">
        <v>1</v>
      </c>
      <c r="R385" t="s">
        <v>27</v>
      </c>
      <c r="S385" t="s">
        <v>311</v>
      </c>
    </row>
    <row r="386" spans="1:19" x14ac:dyDescent="0.3">
      <c r="A386" t="str">
        <f t="shared" si="5"/>
        <v>M5PFHxA-ISLFA_061025_13</v>
      </c>
      <c r="B386" t="s">
        <v>303</v>
      </c>
      <c r="C386">
        <v>6.28</v>
      </c>
      <c r="D386" t="s">
        <v>191</v>
      </c>
      <c r="E386" t="s">
        <v>61</v>
      </c>
      <c r="F386">
        <v>13</v>
      </c>
      <c r="G386" t="s">
        <v>22</v>
      </c>
      <c r="H386" t="s">
        <v>23</v>
      </c>
      <c r="I386" t="s">
        <v>30</v>
      </c>
      <c r="J386" t="s">
        <v>23</v>
      </c>
      <c r="K386">
        <v>317.9896</v>
      </c>
      <c r="L386" t="s">
        <v>25</v>
      </c>
      <c r="M386" t="s">
        <v>18</v>
      </c>
      <c r="N386">
        <v>2138393</v>
      </c>
      <c r="O386" t="s">
        <v>23</v>
      </c>
      <c r="P386">
        <v>1</v>
      </c>
      <c r="Q386">
        <v>1</v>
      </c>
      <c r="R386" t="s">
        <v>27</v>
      </c>
      <c r="S386" t="s">
        <v>312</v>
      </c>
    </row>
    <row r="387" spans="1:19" x14ac:dyDescent="0.3">
      <c r="A387" t="str">
        <f t="shared" ref="A387:A450" si="6">CONCATENATE(B387,E387)</f>
        <v>M5PFHxA-IS1M_061025_14</v>
      </c>
      <c r="B387" t="s">
        <v>303</v>
      </c>
      <c r="C387">
        <v>6.28</v>
      </c>
      <c r="D387" t="s">
        <v>191</v>
      </c>
      <c r="E387" t="s">
        <v>62</v>
      </c>
      <c r="F387">
        <v>14</v>
      </c>
      <c r="G387" t="s">
        <v>22</v>
      </c>
      <c r="H387" t="s">
        <v>23</v>
      </c>
      <c r="I387" t="s">
        <v>30</v>
      </c>
      <c r="J387" t="s">
        <v>23</v>
      </c>
      <c r="K387">
        <v>317.9896</v>
      </c>
      <c r="L387" t="s">
        <v>25</v>
      </c>
      <c r="M387" t="s">
        <v>18</v>
      </c>
      <c r="N387">
        <v>3722704</v>
      </c>
      <c r="O387" t="s">
        <v>23</v>
      </c>
      <c r="P387">
        <v>1</v>
      </c>
      <c r="Q387">
        <v>1</v>
      </c>
      <c r="R387" t="s">
        <v>27</v>
      </c>
      <c r="S387" t="s">
        <v>313</v>
      </c>
    </row>
    <row r="388" spans="1:19" x14ac:dyDescent="0.3">
      <c r="A388" t="str">
        <f t="shared" si="6"/>
        <v>M5PFHxA-IS2M_061025_14b</v>
      </c>
      <c r="B388" t="s">
        <v>303</v>
      </c>
      <c r="C388">
        <v>6.28</v>
      </c>
      <c r="D388" t="s">
        <v>191</v>
      </c>
      <c r="E388" t="s">
        <v>63</v>
      </c>
      <c r="F388">
        <v>15</v>
      </c>
      <c r="G388" t="s">
        <v>22</v>
      </c>
      <c r="H388" t="s">
        <v>23</v>
      </c>
      <c r="I388" t="s">
        <v>30</v>
      </c>
      <c r="J388" t="s">
        <v>23</v>
      </c>
      <c r="K388">
        <v>317.9896</v>
      </c>
      <c r="L388" t="s">
        <v>25</v>
      </c>
      <c r="M388" t="s">
        <v>18</v>
      </c>
      <c r="N388">
        <v>3635497</v>
      </c>
      <c r="O388" t="s">
        <v>23</v>
      </c>
      <c r="P388">
        <v>1</v>
      </c>
      <c r="Q388">
        <v>1</v>
      </c>
      <c r="R388" t="s">
        <v>27</v>
      </c>
      <c r="S388" t="s">
        <v>314</v>
      </c>
    </row>
    <row r="389" spans="1:19" x14ac:dyDescent="0.3">
      <c r="A389" t="str">
        <f t="shared" si="6"/>
        <v>M5PFHxA-IS4_1_061025_15</v>
      </c>
      <c r="B389" t="s">
        <v>303</v>
      </c>
      <c r="C389">
        <v>6.28</v>
      </c>
      <c r="D389" t="s">
        <v>191</v>
      </c>
      <c r="E389" t="s">
        <v>64</v>
      </c>
      <c r="F389">
        <v>16</v>
      </c>
      <c r="G389" t="s">
        <v>22</v>
      </c>
      <c r="H389" t="s">
        <v>23</v>
      </c>
      <c r="I389" t="s">
        <v>30</v>
      </c>
      <c r="J389" t="s">
        <v>23</v>
      </c>
      <c r="K389">
        <v>317.9896</v>
      </c>
      <c r="L389" t="s">
        <v>25</v>
      </c>
      <c r="M389" t="s">
        <v>18</v>
      </c>
      <c r="N389">
        <v>3161300</v>
      </c>
      <c r="O389" t="s">
        <v>23</v>
      </c>
      <c r="P389">
        <v>1</v>
      </c>
      <c r="Q389">
        <v>1</v>
      </c>
      <c r="R389" t="s">
        <v>27</v>
      </c>
      <c r="S389" t="s">
        <v>315</v>
      </c>
    </row>
    <row r="390" spans="1:19" x14ac:dyDescent="0.3">
      <c r="A390" t="str">
        <f t="shared" si="6"/>
        <v>M5PFHxA-IS4_2_061025_16</v>
      </c>
      <c r="B390" t="s">
        <v>303</v>
      </c>
      <c r="C390">
        <v>6.28</v>
      </c>
      <c r="D390" t="s">
        <v>191</v>
      </c>
      <c r="E390" t="s">
        <v>65</v>
      </c>
      <c r="F390">
        <v>17</v>
      </c>
      <c r="G390" t="s">
        <v>22</v>
      </c>
      <c r="H390" t="s">
        <v>23</v>
      </c>
      <c r="I390" t="s">
        <v>30</v>
      </c>
      <c r="J390" t="s">
        <v>23</v>
      </c>
      <c r="K390">
        <v>317.9896</v>
      </c>
      <c r="L390" t="s">
        <v>25</v>
      </c>
      <c r="M390" t="s">
        <v>18</v>
      </c>
      <c r="N390">
        <v>3129584</v>
      </c>
      <c r="O390" t="s">
        <v>23</v>
      </c>
      <c r="P390">
        <v>1</v>
      </c>
      <c r="Q390">
        <v>1</v>
      </c>
      <c r="R390" t="s">
        <v>27</v>
      </c>
      <c r="S390" t="s">
        <v>316</v>
      </c>
    </row>
    <row r="391" spans="1:19" x14ac:dyDescent="0.3">
      <c r="A391" t="str">
        <f t="shared" si="6"/>
        <v>M5PFHxA-IS5_061025_17</v>
      </c>
      <c r="B391" t="s">
        <v>303</v>
      </c>
      <c r="C391">
        <v>6.28</v>
      </c>
      <c r="D391" t="s">
        <v>191</v>
      </c>
      <c r="E391" t="s">
        <v>67</v>
      </c>
      <c r="F391">
        <v>18</v>
      </c>
      <c r="G391" t="s">
        <v>22</v>
      </c>
      <c r="H391" t="s">
        <v>23</v>
      </c>
      <c r="I391" t="s">
        <v>30</v>
      </c>
      <c r="J391" t="s">
        <v>23</v>
      </c>
      <c r="K391">
        <v>317.9896</v>
      </c>
      <c r="L391" t="s">
        <v>25</v>
      </c>
      <c r="M391" t="s">
        <v>18</v>
      </c>
      <c r="N391">
        <v>3370990</v>
      </c>
      <c r="O391" t="s">
        <v>23</v>
      </c>
      <c r="P391">
        <v>1</v>
      </c>
      <c r="Q391">
        <v>1</v>
      </c>
      <c r="R391" t="s">
        <v>27</v>
      </c>
      <c r="S391" t="s">
        <v>317</v>
      </c>
    </row>
    <row r="392" spans="1:19" x14ac:dyDescent="0.3">
      <c r="A392" t="str">
        <f t="shared" si="6"/>
        <v>M5PFHxA-IS6_1_061025_18</v>
      </c>
      <c r="B392" t="s">
        <v>303</v>
      </c>
      <c r="C392">
        <v>6.28</v>
      </c>
      <c r="D392" t="s">
        <v>191</v>
      </c>
      <c r="E392" t="s">
        <v>68</v>
      </c>
      <c r="F392">
        <v>19</v>
      </c>
      <c r="G392" t="s">
        <v>22</v>
      </c>
      <c r="H392" t="s">
        <v>23</v>
      </c>
      <c r="I392" t="s">
        <v>30</v>
      </c>
      <c r="J392" t="s">
        <v>23</v>
      </c>
      <c r="K392">
        <v>317.9896</v>
      </c>
      <c r="L392" t="s">
        <v>25</v>
      </c>
      <c r="M392" t="s">
        <v>18</v>
      </c>
      <c r="N392">
        <v>3709489</v>
      </c>
      <c r="O392" t="s">
        <v>23</v>
      </c>
      <c r="P392">
        <v>1</v>
      </c>
      <c r="Q392">
        <v>1</v>
      </c>
      <c r="R392" t="s">
        <v>27</v>
      </c>
      <c r="S392" t="s">
        <v>318</v>
      </c>
    </row>
    <row r="393" spans="1:19" x14ac:dyDescent="0.3">
      <c r="A393" t="str">
        <f t="shared" si="6"/>
        <v>M5PFHxA-IS7_1_061025_19</v>
      </c>
      <c r="B393" t="s">
        <v>303</v>
      </c>
      <c r="C393">
        <v>6.28</v>
      </c>
      <c r="D393" t="s">
        <v>191</v>
      </c>
      <c r="E393" t="s">
        <v>69</v>
      </c>
      <c r="F393">
        <v>20</v>
      </c>
      <c r="G393" t="s">
        <v>22</v>
      </c>
      <c r="H393" t="s">
        <v>23</v>
      </c>
      <c r="I393" t="s">
        <v>30</v>
      </c>
      <c r="J393" t="s">
        <v>23</v>
      </c>
      <c r="K393">
        <v>317.9896</v>
      </c>
      <c r="L393" t="s">
        <v>25</v>
      </c>
      <c r="M393" t="s">
        <v>18</v>
      </c>
      <c r="N393">
        <v>3248923</v>
      </c>
      <c r="O393" t="s">
        <v>23</v>
      </c>
      <c r="P393">
        <v>1</v>
      </c>
      <c r="Q393">
        <v>1</v>
      </c>
      <c r="R393" t="s">
        <v>27</v>
      </c>
      <c r="S393" t="s">
        <v>319</v>
      </c>
    </row>
    <row r="394" spans="1:19" x14ac:dyDescent="0.3">
      <c r="A394" t="str">
        <f t="shared" si="6"/>
        <v>M5PFHxA-IS7_2_061025_20</v>
      </c>
      <c r="B394" t="s">
        <v>303</v>
      </c>
      <c r="C394">
        <v>6.28</v>
      </c>
      <c r="D394" t="s">
        <v>191</v>
      </c>
      <c r="E394" t="s">
        <v>70</v>
      </c>
      <c r="F394">
        <v>21</v>
      </c>
      <c r="G394" t="s">
        <v>22</v>
      </c>
      <c r="H394" t="s">
        <v>23</v>
      </c>
      <c r="I394" t="s">
        <v>30</v>
      </c>
      <c r="J394" t="s">
        <v>23</v>
      </c>
      <c r="K394">
        <v>317.9896</v>
      </c>
      <c r="L394" t="s">
        <v>25</v>
      </c>
      <c r="M394" t="s">
        <v>18</v>
      </c>
      <c r="N394">
        <v>2943634</v>
      </c>
      <c r="O394" t="s">
        <v>23</v>
      </c>
      <c r="P394">
        <v>1</v>
      </c>
      <c r="Q394">
        <v>1</v>
      </c>
      <c r="R394" t="s">
        <v>27</v>
      </c>
      <c r="S394" t="s">
        <v>320</v>
      </c>
    </row>
    <row r="395" spans="1:19" x14ac:dyDescent="0.3">
      <c r="A395" t="str">
        <f t="shared" si="6"/>
        <v>M5PFHxA-IS8_061025_21</v>
      </c>
      <c r="B395" t="s">
        <v>303</v>
      </c>
      <c r="C395">
        <v>6.28</v>
      </c>
      <c r="D395" t="s">
        <v>191</v>
      </c>
      <c r="E395" t="s">
        <v>72</v>
      </c>
      <c r="F395">
        <v>22</v>
      </c>
      <c r="G395" t="s">
        <v>22</v>
      </c>
      <c r="H395" t="s">
        <v>23</v>
      </c>
      <c r="I395" t="s">
        <v>30</v>
      </c>
      <c r="J395" t="s">
        <v>23</v>
      </c>
      <c r="K395">
        <v>317.9896</v>
      </c>
      <c r="L395" t="s">
        <v>25</v>
      </c>
      <c r="M395" t="s">
        <v>18</v>
      </c>
      <c r="N395">
        <v>3808245</v>
      </c>
      <c r="O395" t="s">
        <v>23</v>
      </c>
      <c r="P395">
        <v>1</v>
      </c>
      <c r="Q395">
        <v>1</v>
      </c>
      <c r="R395" t="s">
        <v>27</v>
      </c>
      <c r="S395" t="s">
        <v>321</v>
      </c>
    </row>
    <row r="396" spans="1:19" x14ac:dyDescent="0.3">
      <c r="A396" t="str">
        <f t="shared" si="6"/>
        <v>M5PFHxA-ISEluent_061025_22</v>
      </c>
      <c r="B396" t="s">
        <v>303</v>
      </c>
      <c r="C396">
        <v>6.28</v>
      </c>
      <c r="D396" t="s">
        <v>191</v>
      </c>
      <c r="E396" t="s">
        <v>73</v>
      </c>
      <c r="F396">
        <v>23</v>
      </c>
      <c r="G396" t="s">
        <v>22</v>
      </c>
      <c r="H396" t="s">
        <v>23</v>
      </c>
      <c r="I396" t="s">
        <v>24</v>
      </c>
      <c r="J396" t="s">
        <v>23</v>
      </c>
      <c r="K396">
        <v>317.9896</v>
      </c>
      <c r="L396" t="s">
        <v>25</v>
      </c>
      <c r="M396" t="s">
        <v>18</v>
      </c>
      <c r="N396" t="s">
        <v>26</v>
      </c>
      <c r="O396" t="s">
        <v>23</v>
      </c>
      <c r="P396" t="s">
        <v>26</v>
      </c>
      <c r="Q396">
        <v>1</v>
      </c>
      <c r="R396" t="s">
        <v>27</v>
      </c>
      <c r="S396" t="s">
        <v>192</v>
      </c>
    </row>
    <row r="397" spans="1:19" x14ac:dyDescent="0.3">
      <c r="A397" t="str">
        <f t="shared" si="6"/>
        <v>M5PFHxA-ISstd1_5x_061025_23</v>
      </c>
      <c r="B397" t="s">
        <v>303</v>
      </c>
      <c r="C397">
        <v>6.28</v>
      </c>
      <c r="D397" t="s">
        <v>191</v>
      </c>
      <c r="E397" t="s">
        <v>74</v>
      </c>
      <c r="F397">
        <v>24</v>
      </c>
      <c r="G397" t="s">
        <v>22</v>
      </c>
      <c r="H397" t="s">
        <v>23</v>
      </c>
      <c r="I397" t="s">
        <v>30</v>
      </c>
      <c r="J397" t="s">
        <v>23</v>
      </c>
      <c r="K397">
        <v>317.9896</v>
      </c>
      <c r="L397" t="s">
        <v>25</v>
      </c>
      <c r="M397" t="s">
        <v>18</v>
      </c>
      <c r="N397">
        <v>21420233</v>
      </c>
      <c r="O397" t="s">
        <v>23</v>
      </c>
      <c r="P397">
        <v>1</v>
      </c>
      <c r="Q397">
        <v>1</v>
      </c>
      <c r="R397" t="s">
        <v>27</v>
      </c>
      <c r="S397" t="s">
        <v>322</v>
      </c>
    </row>
    <row r="398" spans="1:19" x14ac:dyDescent="0.3">
      <c r="A398" t="str">
        <f t="shared" si="6"/>
        <v>M5PFHxA-ISstd1_061025_24</v>
      </c>
      <c r="B398" t="s">
        <v>303</v>
      </c>
      <c r="C398">
        <v>6.28</v>
      </c>
      <c r="D398" t="s">
        <v>191</v>
      </c>
      <c r="E398" t="s">
        <v>76</v>
      </c>
      <c r="F398">
        <v>25</v>
      </c>
      <c r="G398" t="s">
        <v>22</v>
      </c>
      <c r="H398" t="s">
        <v>23</v>
      </c>
      <c r="I398" t="s">
        <v>30</v>
      </c>
      <c r="J398" t="s">
        <v>23</v>
      </c>
      <c r="K398">
        <v>317.9896</v>
      </c>
      <c r="L398" t="s">
        <v>25</v>
      </c>
      <c r="M398" t="s">
        <v>18</v>
      </c>
      <c r="N398">
        <v>21531685</v>
      </c>
      <c r="O398" t="s">
        <v>23</v>
      </c>
      <c r="P398">
        <v>1</v>
      </c>
      <c r="Q398">
        <v>1</v>
      </c>
      <c r="R398" t="s">
        <v>27</v>
      </c>
      <c r="S398" t="s">
        <v>323</v>
      </c>
    </row>
    <row r="399" spans="1:19" x14ac:dyDescent="0.3">
      <c r="A399" t="str">
        <f t="shared" si="6"/>
        <v>M5PFHxA-ISstd2_061025_25</v>
      </c>
      <c r="B399" t="s">
        <v>303</v>
      </c>
      <c r="C399">
        <v>6.28</v>
      </c>
      <c r="D399" t="s">
        <v>191</v>
      </c>
      <c r="E399" t="s">
        <v>78</v>
      </c>
      <c r="F399">
        <v>26</v>
      </c>
      <c r="G399" t="s">
        <v>22</v>
      </c>
      <c r="H399" t="s">
        <v>23</v>
      </c>
      <c r="I399" t="s">
        <v>30</v>
      </c>
      <c r="J399" t="s">
        <v>23</v>
      </c>
      <c r="K399">
        <v>317.9896</v>
      </c>
      <c r="L399" t="s">
        <v>25</v>
      </c>
      <c r="M399" t="s">
        <v>18</v>
      </c>
      <c r="N399">
        <v>19687059</v>
      </c>
      <c r="O399" t="s">
        <v>23</v>
      </c>
      <c r="P399">
        <v>1</v>
      </c>
      <c r="Q399">
        <v>1</v>
      </c>
      <c r="R399" t="s">
        <v>27</v>
      </c>
      <c r="S399" t="s">
        <v>324</v>
      </c>
    </row>
    <row r="400" spans="1:19" x14ac:dyDescent="0.3">
      <c r="A400" t="str">
        <f t="shared" si="6"/>
        <v>M5PFHxA-ISstd3_061025_26</v>
      </c>
      <c r="B400" t="s">
        <v>303</v>
      </c>
      <c r="C400">
        <v>6.28</v>
      </c>
      <c r="D400" t="s">
        <v>191</v>
      </c>
      <c r="E400" t="s">
        <v>79</v>
      </c>
      <c r="F400">
        <v>27</v>
      </c>
      <c r="G400" t="s">
        <v>22</v>
      </c>
      <c r="H400" t="s">
        <v>23</v>
      </c>
      <c r="I400" t="s">
        <v>30</v>
      </c>
      <c r="J400" t="s">
        <v>23</v>
      </c>
      <c r="K400">
        <v>317.9896</v>
      </c>
      <c r="L400" t="s">
        <v>25</v>
      </c>
      <c r="M400" t="s">
        <v>18</v>
      </c>
      <c r="N400">
        <v>20992382</v>
      </c>
      <c r="O400" t="s">
        <v>23</v>
      </c>
      <c r="P400">
        <v>1</v>
      </c>
      <c r="Q400">
        <v>1</v>
      </c>
      <c r="R400" t="s">
        <v>27</v>
      </c>
      <c r="S400" t="s">
        <v>324</v>
      </c>
    </row>
    <row r="401" spans="1:19" x14ac:dyDescent="0.3">
      <c r="A401" t="str">
        <f t="shared" si="6"/>
        <v>M5PFHxA-ISstd4_061025_27</v>
      </c>
      <c r="B401" t="s">
        <v>303</v>
      </c>
      <c r="C401">
        <v>6.28</v>
      </c>
      <c r="D401" t="s">
        <v>191</v>
      </c>
      <c r="E401" t="s">
        <v>80</v>
      </c>
      <c r="F401">
        <v>28</v>
      </c>
      <c r="G401" t="s">
        <v>22</v>
      </c>
      <c r="H401" t="s">
        <v>23</v>
      </c>
      <c r="I401" t="s">
        <v>30</v>
      </c>
      <c r="J401" t="s">
        <v>23</v>
      </c>
      <c r="K401">
        <v>317.9896</v>
      </c>
      <c r="L401" t="s">
        <v>25</v>
      </c>
      <c r="M401" t="s">
        <v>18</v>
      </c>
      <c r="N401">
        <v>19668484</v>
      </c>
      <c r="O401" t="s">
        <v>23</v>
      </c>
      <c r="P401">
        <v>1</v>
      </c>
      <c r="Q401">
        <v>1</v>
      </c>
      <c r="R401" t="s">
        <v>27</v>
      </c>
      <c r="S401" t="s">
        <v>325</v>
      </c>
    </row>
    <row r="402" spans="1:19" x14ac:dyDescent="0.3">
      <c r="A402" t="str">
        <f t="shared" si="6"/>
        <v>M5PFHxA-ISstd5_061025_28</v>
      </c>
      <c r="B402" t="s">
        <v>303</v>
      </c>
      <c r="C402">
        <v>6.28</v>
      </c>
      <c r="D402" t="s">
        <v>191</v>
      </c>
      <c r="E402" t="s">
        <v>82</v>
      </c>
      <c r="F402">
        <v>29</v>
      </c>
      <c r="G402" t="s">
        <v>22</v>
      </c>
      <c r="H402" t="s">
        <v>23</v>
      </c>
      <c r="I402" t="s">
        <v>30</v>
      </c>
      <c r="J402" t="s">
        <v>23</v>
      </c>
      <c r="K402">
        <v>317.9896</v>
      </c>
      <c r="L402" t="s">
        <v>25</v>
      </c>
      <c r="M402" t="s">
        <v>18</v>
      </c>
      <c r="N402">
        <v>17592540</v>
      </c>
      <c r="O402" t="s">
        <v>23</v>
      </c>
      <c r="P402">
        <v>1</v>
      </c>
      <c r="Q402">
        <v>1</v>
      </c>
      <c r="R402" t="s">
        <v>27</v>
      </c>
      <c r="S402" t="s">
        <v>326</v>
      </c>
    </row>
    <row r="403" spans="1:19" x14ac:dyDescent="0.3">
      <c r="A403" t="str">
        <f t="shared" si="6"/>
        <v>M5PFHxA-ISstd6_061025_29</v>
      </c>
      <c r="B403" t="s">
        <v>303</v>
      </c>
      <c r="C403">
        <v>6.28</v>
      </c>
      <c r="D403" t="s">
        <v>191</v>
      </c>
      <c r="E403" t="s">
        <v>84</v>
      </c>
      <c r="F403">
        <v>30</v>
      </c>
      <c r="G403" t="s">
        <v>22</v>
      </c>
      <c r="H403" t="s">
        <v>23</v>
      </c>
      <c r="I403" t="s">
        <v>30</v>
      </c>
      <c r="J403" t="s">
        <v>23</v>
      </c>
      <c r="K403">
        <v>317.9896</v>
      </c>
      <c r="L403" t="s">
        <v>25</v>
      </c>
      <c r="M403" t="s">
        <v>18</v>
      </c>
      <c r="N403">
        <v>14524994</v>
      </c>
      <c r="O403" t="s">
        <v>23</v>
      </c>
      <c r="P403">
        <v>1</v>
      </c>
      <c r="Q403">
        <v>1</v>
      </c>
      <c r="R403" t="s">
        <v>27</v>
      </c>
      <c r="S403" t="s">
        <v>323</v>
      </c>
    </row>
    <row r="404" spans="1:19" x14ac:dyDescent="0.3">
      <c r="A404" t="str">
        <f t="shared" si="6"/>
        <v>M5PFHxA-ISEluent_061025_30</v>
      </c>
      <c r="B404" t="s">
        <v>303</v>
      </c>
      <c r="C404">
        <v>6.28</v>
      </c>
      <c r="D404" t="s">
        <v>191</v>
      </c>
      <c r="E404" t="s">
        <v>85</v>
      </c>
      <c r="F404">
        <v>31</v>
      </c>
      <c r="G404" t="s">
        <v>22</v>
      </c>
      <c r="H404" t="s">
        <v>23</v>
      </c>
      <c r="I404" t="s">
        <v>24</v>
      </c>
      <c r="J404" t="s">
        <v>23</v>
      </c>
      <c r="K404">
        <v>317.9896</v>
      </c>
      <c r="L404" t="s">
        <v>25</v>
      </c>
      <c r="M404" t="s">
        <v>18</v>
      </c>
      <c r="N404" t="s">
        <v>26</v>
      </c>
      <c r="O404" t="s">
        <v>23</v>
      </c>
      <c r="P404" t="s">
        <v>26</v>
      </c>
      <c r="Q404">
        <v>1</v>
      </c>
      <c r="R404" t="s">
        <v>27</v>
      </c>
      <c r="S404" t="s">
        <v>192</v>
      </c>
    </row>
    <row r="405" spans="1:19" x14ac:dyDescent="0.3">
      <c r="A405" t="str">
        <f t="shared" si="6"/>
        <v>M5PFPeA-ISEluent_061025_01</v>
      </c>
      <c r="B405" t="s">
        <v>327</v>
      </c>
      <c r="C405">
        <v>5.43</v>
      </c>
      <c r="D405" t="s">
        <v>191</v>
      </c>
      <c r="E405" t="s">
        <v>21</v>
      </c>
      <c r="F405">
        <v>1</v>
      </c>
      <c r="G405" t="s">
        <v>22</v>
      </c>
      <c r="H405" t="s">
        <v>23</v>
      </c>
      <c r="I405" t="s">
        <v>24</v>
      </c>
      <c r="J405" t="s">
        <v>23</v>
      </c>
      <c r="K405">
        <v>267.99279999999999</v>
      </c>
      <c r="L405" t="s">
        <v>25</v>
      </c>
      <c r="M405" t="s">
        <v>18</v>
      </c>
      <c r="N405" t="s">
        <v>26</v>
      </c>
      <c r="O405" t="s">
        <v>23</v>
      </c>
      <c r="P405" t="s">
        <v>26</v>
      </c>
      <c r="Q405">
        <v>1</v>
      </c>
      <c r="R405" t="s">
        <v>27</v>
      </c>
      <c r="S405" t="s">
        <v>192</v>
      </c>
    </row>
    <row r="406" spans="1:19" x14ac:dyDescent="0.3">
      <c r="A406" t="str">
        <f t="shared" si="6"/>
        <v>M5PFPeA-ISstd1_5x_061025_02</v>
      </c>
      <c r="B406" t="s">
        <v>327</v>
      </c>
      <c r="C406">
        <v>5.43</v>
      </c>
      <c r="D406" t="s">
        <v>191</v>
      </c>
      <c r="E406" t="s">
        <v>28</v>
      </c>
      <c r="F406">
        <v>2</v>
      </c>
      <c r="G406" t="s">
        <v>22</v>
      </c>
      <c r="H406" t="s">
        <v>23</v>
      </c>
      <c r="I406" t="s">
        <v>30</v>
      </c>
      <c r="J406" t="s">
        <v>23</v>
      </c>
      <c r="K406">
        <v>267.99279999999999</v>
      </c>
      <c r="L406" t="s">
        <v>31</v>
      </c>
      <c r="M406" t="s">
        <v>32</v>
      </c>
      <c r="N406">
        <v>14313288</v>
      </c>
      <c r="O406" t="s">
        <v>23</v>
      </c>
      <c r="P406">
        <v>1</v>
      </c>
      <c r="Q406">
        <v>1</v>
      </c>
      <c r="R406" t="s">
        <v>27</v>
      </c>
      <c r="S406" t="s">
        <v>328</v>
      </c>
    </row>
    <row r="407" spans="1:19" x14ac:dyDescent="0.3">
      <c r="A407" t="str">
        <f t="shared" si="6"/>
        <v>M5PFPeA-ISstd1_061025_03</v>
      </c>
      <c r="B407" t="s">
        <v>327</v>
      </c>
      <c r="C407">
        <v>5.43</v>
      </c>
      <c r="D407" t="s">
        <v>191</v>
      </c>
      <c r="E407" t="s">
        <v>34</v>
      </c>
      <c r="F407">
        <v>3</v>
      </c>
      <c r="G407" t="s">
        <v>22</v>
      </c>
      <c r="H407" t="s">
        <v>23</v>
      </c>
      <c r="I407" t="s">
        <v>30</v>
      </c>
      <c r="J407" t="s">
        <v>23</v>
      </c>
      <c r="K407">
        <v>267.99279999999999</v>
      </c>
      <c r="L407" t="s">
        <v>31</v>
      </c>
      <c r="M407" t="s">
        <v>35</v>
      </c>
      <c r="N407">
        <v>14351595</v>
      </c>
      <c r="O407" t="s">
        <v>23</v>
      </c>
      <c r="P407">
        <v>1</v>
      </c>
      <c r="Q407">
        <v>1</v>
      </c>
      <c r="R407" t="s">
        <v>27</v>
      </c>
      <c r="S407" t="s">
        <v>329</v>
      </c>
    </row>
    <row r="408" spans="1:19" x14ac:dyDescent="0.3">
      <c r="A408" t="str">
        <f t="shared" si="6"/>
        <v>M5PFPeA-ISstd2_061025_04</v>
      </c>
      <c r="B408" t="s">
        <v>327</v>
      </c>
      <c r="C408">
        <v>5.43</v>
      </c>
      <c r="D408" t="s">
        <v>191</v>
      </c>
      <c r="E408" t="s">
        <v>37</v>
      </c>
      <c r="F408">
        <v>4</v>
      </c>
      <c r="G408" t="s">
        <v>22</v>
      </c>
      <c r="H408" t="s">
        <v>23</v>
      </c>
      <c r="I408" t="s">
        <v>30</v>
      </c>
      <c r="J408" t="s">
        <v>23</v>
      </c>
      <c r="K408">
        <v>267.99279999999999</v>
      </c>
      <c r="L408" t="s">
        <v>31</v>
      </c>
      <c r="M408" t="s">
        <v>38</v>
      </c>
      <c r="N408">
        <v>13620724</v>
      </c>
      <c r="O408" t="s">
        <v>23</v>
      </c>
      <c r="P408">
        <v>1</v>
      </c>
      <c r="Q408">
        <v>1</v>
      </c>
      <c r="R408" t="s">
        <v>27</v>
      </c>
      <c r="S408" t="s">
        <v>330</v>
      </c>
    </row>
    <row r="409" spans="1:19" x14ac:dyDescent="0.3">
      <c r="A409" t="str">
        <f t="shared" si="6"/>
        <v>M5PFPeA-ISstd3_061025_05</v>
      </c>
      <c r="B409" t="s">
        <v>327</v>
      </c>
      <c r="C409">
        <v>5.43</v>
      </c>
      <c r="D409" t="s">
        <v>191</v>
      </c>
      <c r="E409" t="s">
        <v>40</v>
      </c>
      <c r="F409">
        <v>5</v>
      </c>
      <c r="G409" t="s">
        <v>22</v>
      </c>
      <c r="H409" t="s">
        <v>23</v>
      </c>
      <c r="I409" t="s">
        <v>30</v>
      </c>
      <c r="J409" t="s">
        <v>23</v>
      </c>
      <c r="K409">
        <v>267.99279999999999</v>
      </c>
      <c r="L409" t="s">
        <v>31</v>
      </c>
      <c r="M409" t="s">
        <v>41</v>
      </c>
      <c r="N409">
        <v>14203173</v>
      </c>
      <c r="O409" t="s">
        <v>23</v>
      </c>
      <c r="P409">
        <v>1</v>
      </c>
      <c r="Q409">
        <v>1</v>
      </c>
      <c r="R409" t="s">
        <v>27</v>
      </c>
      <c r="S409" t="s">
        <v>331</v>
      </c>
    </row>
    <row r="410" spans="1:19" x14ac:dyDescent="0.3">
      <c r="A410" t="str">
        <f t="shared" si="6"/>
        <v>M5PFPeA-ISstd4_061025_06</v>
      </c>
      <c r="B410" t="s">
        <v>327</v>
      </c>
      <c r="C410">
        <v>5.43</v>
      </c>
      <c r="D410" t="s">
        <v>191</v>
      </c>
      <c r="E410" t="s">
        <v>43</v>
      </c>
      <c r="F410">
        <v>6</v>
      </c>
      <c r="G410" t="s">
        <v>22</v>
      </c>
      <c r="H410" t="s">
        <v>23</v>
      </c>
      <c r="I410" t="s">
        <v>30</v>
      </c>
      <c r="J410" t="s">
        <v>23</v>
      </c>
      <c r="K410">
        <v>267.99279999999999</v>
      </c>
      <c r="L410" t="s">
        <v>31</v>
      </c>
      <c r="M410" t="s">
        <v>44</v>
      </c>
      <c r="N410">
        <v>12858161</v>
      </c>
      <c r="O410" t="s">
        <v>23</v>
      </c>
      <c r="P410">
        <v>1</v>
      </c>
      <c r="Q410">
        <v>1</v>
      </c>
      <c r="R410" t="s">
        <v>27</v>
      </c>
      <c r="S410" t="s">
        <v>332</v>
      </c>
    </row>
    <row r="411" spans="1:19" x14ac:dyDescent="0.3">
      <c r="A411" t="str">
        <f t="shared" si="6"/>
        <v>M5PFPeA-ISstd5_061025_07</v>
      </c>
      <c r="B411" t="s">
        <v>327</v>
      </c>
      <c r="C411">
        <v>5.43</v>
      </c>
      <c r="D411" t="s">
        <v>191</v>
      </c>
      <c r="E411" t="s">
        <v>46</v>
      </c>
      <c r="F411">
        <v>7</v>
      </c>
      <c r="G411" t="s">
        <v>22</v>
      </c>
      <c r="H411" t="s">
        <v>23</v>
      </c>
      <c r="I411" t="s">
        <v>30</v>
      </c>
      <c r="J411" t="s">
        <v>23</v>
      </c>
      <c r="K411">
        <v>267.99279999999999</v>
      </c>
      <c r="L411" t="s">
        <v>31</v>
      </c>
      <c r="M411" t="s">
        <v>47</v>
      </c>
      <c r="N411">
        <v>12432822</v>
      </c>
      <c r="O411" t="s">
        <v>23</v>
      </c>
      <c r="P411">
        <v>1</v>
      </c>
      <c r="Q411">
        <v>1</v>
      </c>
      <c r="R411" t="s">
        <v>27</v>
      </c>
      <c r="S411" t="s">
        <v>333</v>
      </c>
    </row>
    <row r="412" spans="1:19" x14ac:dyDescent="0.3">
      <c r="A412" t="str">
        <f t="shared" si="6"/>
        <v>M5PFPeA-ISstd6_061025_08</v>
      </c>
      <c r="B412" t="s">
        <v>327</v>
      </c>
      <c r="C412">
        <v>5.43</v>
      </c>
      <c r="D412" t="s">
        <v>191</v>
      </c>
      <c r="E412" t="s">
        <v>49</v>
      </c>
      <c r="F412">
        <v>8</v>
      </c>
      <c r="G412" t="s">
        <v>22</v>
      </c>
      <c r="H412" t="s">
        <v>23</v>
      </c>
      <c r="I412" t="s">
        <v>30</v>
      </c>
      <c r="J412" t="s">
        <v>23</v>
      </c>
      <c r="K412">
        <v>267.99279999999999</v>
      </c>
      <c r="L412" t="s">
        <v>31</v>
      </c>
      <c r="M412" t="s">
        <v>50</v>
      </c>
      <c r="N412">
        <v>10486557</v>
      </c>
      <c r="O412" t="s">
        <v>23</v>
      </c>
      <c r="P412">
        <v>1</v>
      </c>
      <c r="Q412">
        <v>1</v>
      </c>
      <c r="R412" t="s">
        <v>27</v>
      </c>
      <c r="S412" t="s">
        <v>334</v>
      </c>
    </row>
    <row r="413" spans="1:19" x14ac:dyDescent="0.3">
      <c r="A413" t="str">
        <f t="shared" si="6"/>
        <v>M5PFPeA-ISEluent_061025_09</v>
      </c>
      <c r="B413" t="s">
        <v>327</v>
      </c>
      <c r="C413">
        <v>5.43</v>
      </c>
      <c r="D413" t="s">
        <v>191</v>
      </c>
      <c r="E413" t="s">
        <v>52</v>
      </c>
      <c r="F413">
        <v>9</v>
      </c>
      <c r="G413" t="s">
        <v>22</v>
      </c>
      <c r="H413" t="s">
        <v>23</v>
      </c>
      <c r="I413" t="s">
        <v>24</v>
      </c>
      <c r="J413" t="s">
        <v>23</v>
      </c>
      <c r="K413">
        <v>267.99279999999999</v>
      </c>
      <c r="L413" t="s">
        <v>25</v>
      </c>
      <c r="M413" t="s">
        <v>18</v>
      </c>
      <c r="N413" t="s">
        <v>26</v>
      </c>
      <c r="O413" t="s">
        <v>23</v>
      </c>
      <c r="P413" t="s">
        <v>26</v>
      </c>
      <c r="Q413">
        <v>1</v>
      </c>
      <c r="R413" t="s">
        <v>27</v>
      </c>
      <c r="S413" t="s">
        <v>192</v>
      </c>
    </row>
    <row r="414" spans="1:19" x14ac:dyDescent="0.3">
      <c r="A414" t="str">
        <f t="shared" si="6"/>
        <v>M5PFPeA-ISstdIS_061025_10</v>
      </c>
      <c r="B414" t="s">
        <v>327</v>
      </c>
      <c r="C414">
        <v>5.43</v>
      </c>
      <c r="D414" t="s">
        <v>191</v>
      </c>
      <c r="E414" t="s">
        <v>55</v>
      </c>
      <c r="F414">
        <v>10</v>
      </c>
      <c r="G414" t="s">
        <v>22</v>
      </c>
      <c r="H414" t="s">
        <v>23</v>
      </c>
      <c r="I414" t="s">
        <v>30</v>
      </c>
      <c r="J414" t="s">
        <v>23</v>
      </c>
      <c r="K414">
        <v>267.99279999999999</v>
      </c>
      <c r="L414" t="s">
        <v>25</v>
      </c>
      <c r="M414" t="s">
        <v>18</v>
      </c>
      <c r="N414">
        <v>13169795</v>
      </c>
      <c r="O414" t="s">
        <v>23</v>
      </c>
      <c r="P414">
        <v>1</v>
      </c>
      <c r="Q414">
        <v>1</v>
      </c>
      <c r="R414" t="s">
        <v>27</v>
      </c>
      <c r="S414" t="s">
        <v>331</v>
      </c>
    </row>
    <row r="415" spans="1:19" x14ac:dyDescent="0.3">
      <c r="A415" t="str">
        <f t="shared" si="6"/>
        <v>M5PFPeA-ISBLV_061025_11</v>
      </c>
      <c r="B415" t="s">
        <v>327</v>
      </c>
      <c r="C415">
        <v>5.43</v>
      </c>
      <c r="D415" t="s">
        <v>191</v>
      </c>
      <c r="E415" t="s">
        <v>57</v>
      </c>
      <c r="F415">
        <v>11</v>
      </c>
      <c r="G415" t="s">
        <v>22</v>
      </c>
      <c r="H415" t="s">
        <v>23</v>
      </c>
      <c r="I415" t="s">
        <v>30</v>
      </c>
      <c r="J415" t="s">
        <v>23</v>
      </c>
      <c r="K415">
        <v>267.99279999999999</v>
      </c>
      <c r="L415" t="s">
        <v>25</v>
      </c>
      <c r="M415" t="s">
        <v>18</v>
      </c>
      <c r="N415">
        <v>1070</v>
      </c>
      <c r="O415" t="s">
        <v>23</v>
      </c>
      <c r="P415">
        <v>1</v>
      </c>
      <c r="Q415">
        <v>1</v>
      </c>
      <c r="R415" t="s">
        <v>27</v>
      </c>
      <c r="S415" t="s">
        <v>335</v>
      </c>
    </row>
    <row r="416" spans="1:19" x14ac:dyDescent="0.3">
      <c r="A416" t="str">
        <f t="shared" si="6"/>
        <v>M5PFPeA-ISBLM_061025_12</v>
      </c>
      <c r="B416" t="s">
        <v>327</v>
      </c>
      <c r="C416">
        <v>5.43</v>
      </c>
      <c r="D416" t="s">
        <v>191</v>
      </c>
      <c r="E416" t="s">
        <v>59</v>
      </c>
      <c r="F416">
        <v>12</v>
      </c>
      <c r="G416" t="s">
        <v>22</v>
      </c>
      <c r="H416" t="s">
        <v>23</v>
      </c>
      <c r="I416" t="s">
        <v>30</v>
      </c>
      <c r="J416" t="s">
        <v>23</v>
      </c>
      <c r="K416">
        <v>267.99279999999999</v>
      </c>
      <c r="L416" t="s">
        <v>25</v>
      </c>
      <c r="M416" t="s">
        <v>18</v>
      </c>
      <c r="N416">
        <v>1180485</v>
      </c>
      <c r="O416" t="s">
        <v>23</v>
      </c>
      <c r="P416">
        <v>1</v>
      </c>
      <c r="Q416">
        <v>1</v>
      </c>
      <c r="R416" t="s">
        <v>27</v>
      </c>
      <c r="S416" t="s">
        <v>336</v>
      </c>
    </row>
    <row r="417" spans="1:19" x14ac:dyDescent="0.3">
      <c r="A417" t="str">
        <f t="shared" si="6"/>
        <v>M5PFPeA-ISLFA_061025_13</v>
      </c>
      <c r="B417" t="s">
        <v>327</v>
      </c>
      <c r="C417">
        <v>5.43</v>
      </c>
      <c r="D417" t="s">
        <v>191</v>
      </c>
      <c r="E417" t="s">
        <v>61</v>
      </c>
      <c r="F417">
        <v>13</v>
      </c>
      <c r="G417" t="s">
        <v>22</v>
      </c>
      <c r="H417" t="s">
        <v>23</v>
      </c>
      <c r="I417" t="s">
        <v>30</v>
      </c>
      <c r="J417" t="s">
        <v>23</v>
      </c>
      <c r="K417">
        <v>267.99279999999999</v>
      </c>
      <c r="L417" t="s">
        <v>25</v>
      </c>
      <c r="M417" t="s">
        <v>18</v>
      </c>
      <c r="N417">
        <v>1587389</v>
      </c>
      <c r="O417" t="s">
        <v>23</v>
      </c>
      <c r="P417">
        <v>1</v>
      </c>
      <c r="Q417">
        <v>1</v>
      </c>
      <c r="R417" t="s">
        <v>27</v>
      </c>
      <c r="S417" t="s">
        <v>337</v>
      </c>
    </row>
    <row r="418" spans="1:19" x14ac:dyDescent="0.3">
      <c r="A418" t="str">
        <f t="shared" si="6"/>
        <v>M5PFPeA-IS1M_061025_14</v>
      </c>
      <c r="B418" t="s">
        <v>327</v>
      </c>
      <c r="C418">
        <v>5.43</v>
      </c>
      <c r="D418" t="s">
        <v>191</v>
      </c>
      <c r="E418" t="s">
        <v>62</v>
      </c>
      <c r="F418">
        <v>14</v>
      </c>
      <c r="G418" t="s">
        <v>22</v>
      </c>
      <c r="H418" t="s">
        <v>23</v>
      </c>
      <c r="I418" t="s">
        <v>30</v>
      </c>
      <c r="J418" t="s">
        <v>23</v>
      </c>
      <c r="K418">
        <v>267.99279999999999</v>
      </c>
      <c r="L418" t="s">
        <v>25</v>
      </c>
      <c r="M418" t="s">
        <v>18</v>
      </c>
      <c r="N418">
        <v>2655965</v>
      </c>
      <c r="O418" t="s">
        <v>23</v>
      </c>
      <c r="P418">
        <v>1</v>
      </c>
      <c r="Q418">
        <v>1</v>
      </c>
      <c r="R418" t="s">
        <v>27</v>
      </c>
      <c r="S418" t="s">
        <v>338</v>
      </c>
    </row>
    <row r="419" spans="1:19" x14ac:dyDescent="0.3">
      <c r="A419" t="str">
        <f t="shared" si="6"/>
        <v>M5PFPeA-IS2M_061025_14b</v>
      </c>
      <c r="B419" t="s">
        <v>327</v>
      </c>
      <c r="C419">
        <v>5.43</v>
      </c>
      <c r="D419" t="s">
        <v>191</v>
      </c>
      <c r="E419" t="s">
        <v>63</v>
      </c>
      <c r="F419">
        <v>15</v>
      </c>
      <c r="G419" t="s">
        <v>22</v>
      </c>
      <c r="H419" t="s">
        <v>23</v>
      </c>
      <c r="I419" t="s">
        <v>30</v>
      </c>
      <c r="J419" t="s">
        <v>23</v>
      </c>
      <c r="K419">
        <v>267.99279999999999</v>
      </c>
      <c r="L419" t="s">
        <v>25</v>
      </c>
      <c r="M419" t="s">
        <v>18</v>
      </c>
      <c r="N419">
        <v>2428032</v>
      </c>
      <c r="O419" t="s">
        <v>23</v>
      </c>
      <c r="P419">
        <v>1</v>
      </c>
      <c r="Q419">
        <v>1</v>
      </c>
      <c r="R419" t="s">
        <v>27</v>
      </c>
      <c r="S419" t="s">
        <v>339</v>
      </c>
    </row>
    <row r="420" spans="1:19" x14ac:dyDescent="0.3">
      <c r="A420" t="str">
        <f t="shared" si="6"/>
        <v>M5PFPeA-IS4_1_061025_15</v>
      </c>
      <c r="B420" t="s">
        <v>327</v>
      </c>
      <c r="C420">
        <v>5.43</v>
      </c>
      <c r="D420" t="s">
        <v>191</v>
      </c>
      <c r="E420" t="s">
        <v>64</v>
      </c>
      <c r="F420">
        <v>16</v>
      </c>
      <c r="G420" t="s">
        <v>22</v>
      </c>
      <c r="H420" t="s">
        <v>23</v>
      </c>
      <c r="I420" t="s">
        <v>30</v>
      </c>
      <c r="J420" t="s">
        <v>23</v>
      </c>
      <c r="K420">
        <v>267.99279999999999</v>
      </c>
      <c r="L420" t="s">
        <v>25</v>
      </c>
      <c r="M420" t="s">
        <v>18</v>
      </c>
      <c r="N420">
        <v>2229153</v>
      </c>
      <c r="O420" t="s">
        <v>23</v>
      </c>
      <c r="P420">
        <v>1</v>
      </c>
      <c r="Q420">
        <v>1</v>
      </c>
      <c r="R420" t="s">
        <v>27</v>
      </c>
      <c r="S420" t="s">
        <v>340</v>
      </c>
    </row>
    <row r="421" spans="1:19" x14ac:dyDescent="0.3">
      <c r="A421" t="str">
        <f t="shared" si="6"/>
        <v>M5PFPeA-IS4_2_061025_16</v>
      </c>
      <c r="B421" t="s">
        <v>327</v>
      </c>
      <c r="C421">
        <v>5.43</v>
      </c>
      <c r="D421" t="s">
        <v>191</v>
      </c>
      <c r="E421" t="s">
        <v>65</v>
      </c>
      <c r="F421">
        <v>17</v>
      </c>
      <c r="G421" t="s">
        <v>22</v>
      </c>
      <c r="H421" t="s">
        <v>23</v>
      </c>
      <c r="I421" t="s">
        <v>30</v>
      </c>
      <c r="J421" t="s">
        <v>23</v>
      </c>
      <c r="K421">
        <v>267.99279999999999</v>
      </c>
      <c r="L421" t="s">
        <v>25</v>
      </c>
      <c r="M421" t="s">
        <v>18</v>
      </c>
      <c r="N421">
        <v>2304336</v>
      </c>
      <c r="O421" t="s">
        <v>23</v>
      </c>
      <c r="P421">
        <v>1</v>
      </c>
      <c r="Q421">
        <v>1</v>
      </c>
      <c r="R421" t="s">
        <v>27</v>
      </c>
      <c r="S421" t="s">
        <v>341</v>
      </c>
    </row>
    <row r="422" spans="1:19" x14ac:dyDescent="0.3">
      <c r="A422" t="str">
        <f t="shared" si="6"/>
        <v>M5PFPeA-IS5_061025_17</v>
      </c>
      <c r="B422" t="s">
        <v>327</v>
      </c>
      <c r="C422">
        <v>5.43</v>
      </c>
      <c r="D422" t="s">
        <v>191</v>
      </c>
      <c r="E422" t="s">
        <v>67</v>
      </c>
      <c r="F422">
        <v>18</v>
      </c>
      <c r="G422" t="s">
        <v>22</v>
      </c>
      <c r="H422" t="s">
        <v>23</v>
      </c>
      <c r="I422" t="s">
        <v>30</v>
      </c>
      <c r="J422" t="s">
        <v>23</v>
      </c>
      <c r="K422">
        <v>267.99279999999999</v>
      </c>
      <c r="L422" t="s">
        <v>25</v>
      </c>
      <c r="M422" t="s">
        <v>18</v>
      </c>
      <c r="N422">
        <v>2411256</v>
      </c>
      <c r="O422" t="s">
        <v>23</v>
      </c>
      <c r="P422">
        <v>1</v>
      </c>
      <c r="Q422">
        <v>1</v>
      </c>
      <c r="R422" t="s">
        <v>27</v>
      </c>
      <c r="S422" t="s">
        <v>342</v>
      </c>
    </row>
    <row r="423" spans="1:19" x14ac:dyDescent="0.3">
      <c r="A423" t="str">
        <f t="shared" si="6"/>
        <v>M5PFPeA-IS6_1_061025_18</v>
      </c>
      <c r="B423" t="s">
        <v>327</v>
      </c>
      <c r="C423">
        <v>5.43</v>
      </c>
      <c r="D423" t="s">
        <v>191</v>
      </c>
      <c r="E423" t="s">
        <v>68</v>
      </c>
      <c r="F423">
        <v>19</v>
      </c>
      <c r="G423" t="s">
        <v>22</v>
      </c>
      <c r="H423" t="s">
        <v>23</v>
      </c>
      <c r="I423" t="s">
        <v>30</v>
      </c>
      <c r="J423" t="s">
        <v>23</v>
      </c>
      <c r="K423">
        <v>267.99279999999999</v>
      </c>
      <c r="L423" t="s">
        <v>25</v>
      </c>
      <c r="M423" t="s">
        <v>18</v>
      </c>
      <c r="N423">
        <v>2520085</v>
      </c>
      <c r="O423" t="s">
        <v>23</v>
      </c>
      <c r="P423">
        <v>1</v>
      </c>
      <c r="Q423">
        <v>1</v>
      </c>
      <c r="R423" t="s">
        <v>27</v>
      </c>
      <c r="S423" t="s">
        <v>343</v>
      </c>
    </row>
    <row r="424" spans="1:19" x14ac:dyDescent="0.3">
      <c r="A424" t="str">
        <f t="shared" si="6"/>
        <v>M5PFPeA-IS7_1_061025_19</v>
      </c>
      <c r="B424" t="s">
        <v>327</v>
      </c>
      <c r="C424">
        <v>5.43</v>
      </c>
      <c r="D424" t="s">
        <v>191</v>
      </c>
      <c r="E424" t="s">
        <v>69</v>
      </c>
      <c r="F424">
        <v>20</v>
      </c>
      <c r="G424" t="s">
        <v>22</v>
      </c>
      <c r="H424" t="s">
        <v>23</v>
      </c>
      <c r="I424" t="s">
        <v>30</v>
      </c>
      <c r="J424" t="s">
        <v>23</v>
      </c>
      <c r="K424">
        <v>267.99279999999999</v>
      </c>
      <c r="L424" t="s">
        <v>25</v>
      </c>
      <c r="M424" t="s">
        <v>18</v>
      </c>
      <c r="N424">
        <v>2382697</v>
      </c>
      <c r="O424" t="s">
        <v>23</v>
      </c>
      <c r="P424">
        <v>1</v>
      </c>
      <c r="Q424">
        <v>1</v>
      </c>
      <c r="R424" t="s">
        <v>27</v>
      </c>
      <c r="S424" t="s">
        <v>344</v>
      </c>
    </row>
    <row r="425" spans="1:19" x14ac:dyDescent="0.3">
      <c r="A425" t="str">
        <f t="shared" si="6"/>
        <v>M5PFPeA-IS7_2_061025_20</v>
      </c>
      <c r="B425" t="s">
        <v>327</v>
      </c>
      <c r="C425">
        <v>5.43</v>
      </c>
      <c r="D425" t="s">
        <v>191</v>
      </c>
      <c r="E425" t="s">
        <v>70</v>
      </c>
      <c r="F425">
        <v>21</v>
      </c>
      <c r="G425" t="s">
        <v>22</v>
      </c>
      <c r="H425" t="s">
        <v>23</v>
      </c>
      <c r="I425" t="s">
        <v>30</v>
      </c>
      <c r="J425" t="s">
        <v>23</v>
      </c>
      <c r="K425">
        <v>267.99279999999999</v>
      </c>
      <c r="L425" t="s">
        <v>25</v>
      </c>
      <c r="M425" t="s">
        <v>18</v>
      </c>
      <c r="N425">
        <v>2133139</v>
      </c>
      <c r="O425" t="s">
        <v>23</v>
      </c>
      <c r="P425">
        <v>1</v>
      </c>
      <c r="Q425">
        <v>1</v>
      </c>
      <c r="R425" t="s">
        <v>27</v>
      </c>
      <c r="S425" t="s">
        <v>345</v>
      </c>
    </row>
    <row r="426" spans="1:19" x14ac:dyDescent="0.3">
      <c r="A426" t="str">
        <f t="shared" si="6"/>
        <v>M5PFPeA-IS8_061025_21</v>
      </c>
      <c r="B426" t="s">
        <v>327</v>
      </c>
      <c r="C426">
        <v>5.43</v>
      </c>
      <c r="D426" t="s">
        <v>191</v>
      </c>
      <c r="E426" t="s">
        <v>72</v>
      </c>
      <c r="F426">
        <v>22</v>
      </c>
      <c r="G426" t="s">
        <v>22</v>
      </c>
      <c r="H426" t="s">
        <v>23</v>
      </c>
      <c r="I426" t="s">
        <v>30</v>
      </c>
      <c r="J426" t="s">
        <v>23</v>
      </c>
      <c r="K426">
        <v>267.99279999999999</v>
      </c>
      <c r="L426" t="s">
        <v>25</v>
      </c>
      <c r="M426" t="s">
        <v>18</v>
      </c>
      <c r="N426">
        <v>2714830</v>
      </c>
      <c r="O426" t="s">
        <v>23</v>
      </c>
      <c r="P426">
        <v>1</v>
      </c>
      <c r="Q426">
        <v>1</v>
      </c>
      <c r="R426" t="s">
        <v>27</v>
      </c>
      <c r="S426" t="s">
        <v>346</v>
      </c>
    </row>
    <row r="427" spans="1:19" x14ac:dyDescent="0.3">
      <c r="A427" t="str">
        <f t="shared" si="6"/>
        <v>M5PFPeA-ISEluent_061025_22</v>
      </c>
      <c r="B427" t="s">
        <v>327</v>
      </c>
      <c r="C427">
        <v>5.43</v>
      </c>
      <c r="D427" t="s">
        <v>191</v>
      </c>
      <c r="E427" t="s">
        <v>73</v>
      </c>
      <c r="F427">
        <v>23</v>
      </c>
      <c r="G427" t="s">
        <v>22</v>
      </c>
      <c r="H427" t="s">
        <v>23</v>
      </c>
      <c r="I427" t="s">
        <v>24</v>
      </c>
      <c r="J427" t="s">
        <v>23</v>
      </c>
      <c r="K427">
        <v>267.99279999999999</v>
      </c>
      <c r="L427" t="s">
        <v>25</v>
      </c>
      <c r="M427" t="s">
        <v>18</v>
      </c>
      <c r="N427" t="s">
        <v>26</v>
      </c>
      <c r="O427" t="s">
        <v>23</v>
      </c>
      <c r="P427" t="s">
        <v>26</v>
      </c>
      <c r="Q427">
        <v>1</v>
      </c>
      <c r="R427" t="s">
        <v>27</v>
      </c>
      <c r="S427" t="s">
        <v>192</v>
      </c>
    </row>
    <row r="428" spans="1:19" x14ac:dyDescent="0.3">
      <c r="A428" t="str">
        <f t="shared" si="6"/>
        <v>M5PFPeA-ISstd1_5x_061025_23</v>
      </c>
      <c r="B428" t="s">
        <v>327</v>
      </c>
      <c r="C428">
        <v>5.43</v>
      </c>
      <c r="D428" t="s">
        <v>191</v>
      </c>
      <c r="E428" t="s">
        <v>74</v>
      </c>
      <c r="F428">
        <v>24</v>
      </c>
      <c r="G428" t="s">
        <v>22</v>
      </c>
      <c r="H428" t="s">
        <v>23</v>
      </c>
      <c r="I428" t="s">
        <v>30</v>
      </c>
      <c r="J428" t="s">
        <v>23</v>
      </c>
      <c r="K428">
        <v>267.99279999999999</v>
      </c>
      <c r="L428" t="s">
        <v>25</v>
      </c>
      <c r="M428" t="s">
        <v>18</v>
      </c>
      <c r="N428">
        <v>14611924</v>
      </c>
      <c r="O428" t="s">
        <v>23</v>
      </c>
      <c r="P428">
        <v>1</v>
      </c>
      <c r="Q428">
        <v>1</v>
      </c>
      <c r="R428" t="s">
        <v>27</v>
      </c>
      <c r="S428" t="s">
        <v>347</v>
      </c>
    </row>
    <row r="429" spans="1:19" x14ac:dyDescent="0.3">
      <c r="A429" t="str">
        <f t="shared" si="6"/>
        <v>M5PFPeA-ISstd1_061025_24</v>
      </c>
      <c r="B429" t="s">
        <v>327</v>
      </c>
      <c r="C429">
        <v>5.43</v>
      </c>
      <c r="D429" t="s">
        <v>191</v>
      </c>
      <c r="E429" t="s">
        <v>76</v>
      </c>
      <c r="F429">
        <v>25</v>
      </c>
      <c r="G429" t="s">
        <v>22</v>
      </c>
      <c r="H429" t="s">
        <v>23</v>
      </c>
      <c r="I429" t="s">
        <v>30</v>
      </c>
      <c r="J429" t="s">
        <v>23</v>
      </c>
      <c r="K429">
        <v>267.99279999999999</v>
      </c>
      <c r="L429" t="s">
        <v>25</v>
      </c>
      <c r="M429" t="s">
        <v>18</v>
      </c>
      <c r="N429">
        <v>14254668</v>
      </c>
      <c r="O429" t="s">
        <v>23</v>
      </c>
      <c r="P429">
        <v>1</v>
      </c>
      <c r="Q429">
        <v>1</v>
      </c>
      <c r="R429" t="s">
        <v>27</v>
      </c>
      <c r="S429" t="s">
        <v>348</v>
      </c>
    </row>
    <row r="430" spans="1:19" x14ac:dyDescent="0.3">
      <c r="A430" t="str">
        <f t="shared" si="6"/>
        <v>M5PFPeA-ISstd2_061025_25</v>
      </c>
      <c r="B430" t="s">
        <v>327</v>
      </c>
      <c r="C430">
        <v>5.43</v>
      </c>
      <c r="D430" t="s">
        <v>191</v>
      </c>
      <c r="E430" t="s">
        <v>78</v>
      </c>
      <c r="F430">
        <v>26</v>
      </c>
      <c r="G430" t="s">
        <v>22</v>
      </c>
      <c r="H430" t="s">
        <v>23</v>
      </c>
      <c r="I430" t="s">
        <v>30</v>
      </c>
      <c r="J430" t="s">
        <v>23</v>
      </c>
      <c r="K430">
        <v>267.99279999999999</v>
      </c>
      <c r="L430" t="s">
        <v>25</v>
      </c>
      <c r="M430" t="s">
        <v>18</v>
      </c>
      <c r="N430">
        <v>13452921</v>
      </c>
      <c r="O430" t="s">
        <v>23</v>
      </c>
      <c r="P430">
        <v>1</v>
      </c>
      <c r="Q430">
        <v>1</v>
      </c>
      <c r="R430" t="s">
        <v>27</v>
      </c>
      <c r="S430" t="s">
        <v>349</v>
      </c>
    </row>
    <row r="431" spans="1:19" x14ac:dyDescent="0.3">
      <c r="A431" t="str">
        <f t="shared" si="6"/>
        <v>M5PFPeA-ISstd3_061025_26</v>
      </c>
      <c r="B431" t="s">
        <v>327</v>
      </c>
      <c r="C431">
        <v>5.43</v>
      </c>
      <c r="D431" t="s">
        <v>191</v>
      </c>
      <c r="E431" t="s">
        <v>79</v>
      </c>
      <c r="F431">
        <v>27</v>
      </c>
      <c r="G431" t="s">
        <v>22</v>
      </c>
      <c r="H431" t="s">
        <v>23</v>
      </c>
      <c r="I431" t="s">
        <v>30</v>
      </c>
      <c r="J431" t="s">
        <v>23</v>
      </c>
      <c r="K431">
        <v>267.99279999999999</v>
      </c>
      <c r="L431" t="s">
        <v>25</v>
      </c>
      <c r="M431" t="s">
        <v>18</v>
      </c>
      <c r="N431">
        <v>14202892</v>
      </c>
      <c r="O431" t="s">
        <v>23</v>
      </c>
      <c r="P431">
        <v>1</v>
      </c>
      <c r="Q431">
        <v>1</v>
      </c>
      <c r="R431" t="s">
        <v>27</v>
      </c>
      <c r="S431" t="s">
        <v>350</v>
      </c>
    </row>
    <row r="432" spans="1:19" x14ac:dyDescent="0.3">
      <c r="A432" t="str">
        <f t="shared" si="6"/>
        <v>M5PFPeA-ISstd4_061025_27</v>
      </c>
      <c r="B432" t="s">
        <v>327</v>
      </c>
      <c r="C432">
        <v>5.43</v>
      </c>
      <c r="D432" t="s">
        <v>191</v>
      </c>
      <c r="E432" t="s">
        <v>80</v>
      </c>
      <c r="F432">
        <v>28</v>
      </c>
      <c r="G432" t="s">
        <v>22</v>
      </c>
      <c r="H432" t="s">
        <v>23</v>
      </c>
      <c r="I432" t="s">
        <v>30</v>
      </c>
      <c r="J432" t="s">
        <v>23</v>
      </c>
      <c r="K432">
        <v>267.99279999999999</v>
      </c>
      <c r="L432" t="s">
        <v>25</v>
      </c>
      <c r="M432" t="s">
        <v>18</v>
      </c>
      <c r="N432">
        <v>13189702</v>
      </c>
      <c r="O432" t="s">
        <v>23</v>
      </c>
      <c r="P432">
        <v>1</v>
      </c>
      <c r="Q432">
        <v>1</v>
      </c>
      <c r="R432" t="s">
        <v>27</v>
      </c>
      <c r="S432" t="s">
        <v>351</v>
      </c>
    </row>
    <row r="433" spans="1:19" x14ac:dyDescent="0.3">
      <c r="A433" t="str">
        <f t="shared" si="6"/>
        <v>M5PFPeA-ISstd5_061025_28</v>
      </c>
      <c r="B433" t="s">
        <v>327</v>
      </c>
      <c r="C433">
        <v>5.43</v>
      </c>
      <c r="D433" t="s">
        <v>191</v>
      </c>
      <c r="E433" t="s">
        <v>82</v>
      </c>
      <c r="F433">
        <v>29</v>
      </c>
      <c r="G433" t="s">
        <v>22</v>
      </c>
      <c r="H433" t="s">
        <v>23</v>
      </c>
      <c r="I433" t="s">
        <v>30</v>
      </c>
      <c r="J433" t="s">
        <v>23</v>
      </c>
      <c r="K433">
        <v>267.99279999999999</v>
      </c>
      <c r="L433" t="s">
        <v>25</v>
      </c>
      <c r="M433" t="s">
        <v>18</v>
      </c>
      <c r="N433">
        <v>12514755</v>
      </c>
      <c r="O433" t="s">
        <v>23</v>
      </c>
      <c r="P433">
        <v>1</v>
      </c>
      <c r="Q433">
        <v>1</v>
      </c>
      <c r="R433" t="s">
        <v>27</v>
      </c>
      <c r="S433" t="s">
        <v>352</v>
      </c>
    </row>
    <row r="434" spans="1:19" x14ac:dyDescent="0.3">
      <c r="A434" t="str">
        <f t="shared" si="6"/>
        <v>M5PFPeA-ISstd6_061025_29</v>
      </c>
      <c r="B434" t="s">
        <v>327</v>
      </c>
      <c r="C434">
        <v>5.43</v>
      </c>
      <c r="D434" t="s">
        <v>191</v>
      </c>
      <c r="E434" t="s">
        <v>84</v>
      </c>
      <c r="F434">
        <v>30</v>
      </c>
      <c r="G434" t="s">
        <v>22</v>
      </c>
      <c r="H434" t="s">
        <v>23</v>
      </c>
      <c r="I434" t="s">
        <v>30</v>
      </c>
      <c r="J434" t="s">
        <v>23</v>
      </c>
      <c r="K434">
        <v>267.99279999999999</v>
      </c>
      <c r="L434" t="s">
        <v>25</v>
      </c>
      <c r="M434" t="s">
        <v>18</v>
      </c>
      <c r="N434">
        <v>10340585</v>
      </c>
      <c r="O434" t="s">
        <v>23</v>
      </c>
      <c r="P434">
        <v>1</v>
      </c>
      <c r="Q434">
        <v>1</v>
      </c>
      <c r="R434" t="s">
        <v>27</v>
      </c>
      <c r="S434" t="s">
        <v>350</v>
      </c>
    </row>
    <row r="435" spans="1:19" x14ac:dyDescent="0.3">
      <c r="A435" t="str">
        <f t="shared" si="6"/>
        <v>M5PFPeA-ISEluent_061025_30</v>
      </c>
      <c r="B435" t="s">
        <v>327</v>
      </c>
      <c r="C435">
        <v>5.43</v>
      </c>
      <c r="D435" t="s">
        <v>191</v>
      </c>
      <c r="E435" t="s">
        <v>85</v>
      </c>
      <c r="F435">
        <v>31</v>
      </c>
      <c r="G435" t="s">
        <v>22</v>
      </c>
      <c r="H435" t="s">
        <v>23</v>
      </c>
      <c r="I435" t="s">
        <v>24</v>
      </c>
      <c r="J435" t="s">
        <v>23</v>
      </c>
      <c r="K435">
        <v>267.99279999999999</v>
      </c>
      <c r="L435" t="s">
        <v>25</v>
      </c>
      <c r="M435" t="s">
        <v>18</v>
      </c>
      <c r="N435" t="s">
        <v>26</v>
      </c>
      <c r="O435" t="s">
        <v>23</v>
      </c>
      <c r="P435" t="s">
        <v>26</v>
      </c>
      <c r="Q435">
        <v>1</v>
      </c>
      <c r="R435" t="s">
        <v>27</v>
      </c>
      <c r="S435" t="s">
        <v>192</v>
      </c>
    </row>
    <row r="436" spans="1:19" x14ac:dyDescent="0.3">
      <c r="A436" t="str">
        <f t="shared" si="6"/>
        <v>M6:2 FTS-ISEluent_061025_01</v>
      </c>
      <c r="B436" t="s">
        <v>353</v>
      </c>
      <c r="C436">
        <v>7.26</v>
      </c>
      <c r="D436" t="s">
        <v>191</v>
      </c>
      <c r="E436" t="s">
        <v>21</v>
      </c>
      <c r="F436">
        <v>1</v>
      </c>
      <c r="G436" t="s">
        <v>22</v>
      </c>
      <c r="H436" t="s">
        <v>23</v>
      </c>
      <c r="I436" t="s">
        <v>24</v>
      </c>
      <c r="J436" t="s">
        <v>23</v>
      </c>
      <c r="K436">
        <v>428.9742</v>
      </c>
      <c r="L436" t="s">
        <v>25</v>
      </c>
      <c r="M436" t="s">
        <v>18</v>
      </c>
      <c r="N436" t="s">
        <v>26</v>
      </c>
      <c r="O436" t="s">
        <v>23</v>
      </c>
      <c r="P436" t="s">
        <v>26</v>
      </c>
      <c r="Q436">
        <v>1</v>
      </c>
      <c r="R436" t="s">
        <v>27</v>
      </c>
      <c r="S436" t="s">
        <v>192</v>
      </c>
    </row>
    <row r="437" spans="1:19" x14ac:dyDescent="0.3">
      <c r="A437" t="str">
        <f t="shared" si="6"/>
        <v>M6:2 FTS-ISstd1_5x_061025_02</v>
      </c>
      <c r="B437" t="s">
        <v>353</v>
      </c>
      <c r="C437">
        <v>7.26</v>
      </c>
      <c r="D437" t="s">
        <v>191</v>
      </c>
      <c r="E437" t="s">
        <v>28</v>
      </c>
      <c r="F437">
        <v>2</v>
      </c>
      <c r="G437" t="s">
        <v>22</v>
      </c>
      <c r="H437" t="s">
        <v>23</v>
      </c>
      <c r="I437" t="s">
        <v>30</v>
      </c>
      <c r="J437" t="s">
        <v>23</v>
      </c>
      <c r="K437">
        <v>428.9742</v>
      </c>
      <c r="L437" t="s">
        <v>31</v>
      </c>
      <c r="M437" t="s">
        <v>32</v>
      </c>
      <c r="N437">
        <v>78617225</v>
      </c>
      <c r="O437" t="s">
        <v>23</v>
      </c>
      <c r="P437">
        <v>1</v>
      </c>
      <c r="Q437">
        <v>1</v>
      </c>
      <c r="R437" t="s">
        <v>27</v>
      </c>
      <c r="S437" t="s">
        <v>116</v>
      </c>
    </row>
    <row r="438" spans="1:19" x14ac:dyDescent="0.3">
      <c r="A438" t="str">
        <f t="shared" si="6"/>
        <v>M6:2 FTS-ISstd1_061025_03</v>
      </c>
      <c r="B438" t="s">
        <v>353</v>
      </c>
      <c r="C438">
        <v>7.26</v>
      </c>
      <c r="D438" t="s">
        <v>191</v>
      </c>
      <c r="E438" t="s">
        <v>34</v>
      </c>
      <c r="F438">
        <v>3</v>
      </c>
      <c r="G438" t="s">
        <v>22</v>
      </c>
      <c r="H438" t="s">
        <v>23</v>
      </c>
      <c r="I438" t="s">
        <v>30</v>
      </c>
      <c r="J438" t="s">
        <v>23</v>
      </c>
      <c r="K438">
        <v>428.9742</v>
      </c>
      <c r="L438" t="s">
        <v>31</v>
      </c>
      <c r="M438" t="s">
        <v>35</v>
      </c>
      <c r="N438">
        <v>79798003</v>
      </c>
      <c r="O438" t="s">
        <v>23</v>
      </c>
      <c r="P438">
        <v>1</v>
      </c>
      <c r="Q438">
        <v>1</v>
      </c>
      <c r="R438" t="s">
        <v>27</v>
      </c>
      <c r="S438" t="s">
        <v>108</v>
      </c>
    </row>
    <row r="439" spans="1:19" x14ac:dyDescent="0.3">
      <c r="A439" t="str">
        <f t="shared" si="6"/>
        <v>M6:2 FTS-ISstd2_061025_04</v>
      </c>
      <c r="B439" t="s">
        <v>353</v>
      </c>
      <c r="C439">
        <v>7.26</v>
      </c>
      <c r="D439" t="s">
        <v>191</v>
      </c>
      <c r="E439" t="s">
        <v>37</v>
      </c>
      <c r="F439">
        <v>4</v>
      </c>
      <c r="G439" t="s">
        <v>22</v>
      </c>
      <c r="H439" t="s">
        <v>23</v>
      </c>
      <c r="I439" t="s">
        <v>30</v>
      </c>
      <c r="J439" t="s">
        <v>23</v>
      </c>
      <c r="K439">
        <v>428.9742</v>
      </c>
      <c r="L439" t="s">
        <v>31</v>
      </c>
      <c r="M439" t="s">
        <v>38</v>
      </c>
      <c r="N439">
        <v>71804687</v>
      </c>
      <c r="O439" t="s">
        <v>23</v>
      </c>
      <c r="P439">
        <v>1</v>
      </c>
      <c r="Q439">
        <v>1</v>
      </c>
      <c r="R439" t="s">
        <v>27</v>
      </c>
      <c r="S439" t="s">
        <v>109</v>
      </c>
    </row>
    <row r="440" spans="1:19" x14ac:dyDescent="0.3">
      <c r="A440" t="str">
        <f t="shared" si="6"/>
        <v>M6:2 FTS-ISstd3_061025_05</v>
      </c>
      <c r="B440" t="s">
        <v>353</v>
      </c>
      <c r="C440">
        <v>7.26</v>
      </c>
      <c r="D440" t="s">
        <v>191</v>
      </c>
      <c r="E440" t="s">
        <v>40</v>
      </c>
      <c r="F440">
        <v>5</v>
      </c>
      <c r="G440" t="s">
        <v>22</v>
      </c>
      <c r="H440" t="s">
        <v>23</v>
      </c>
      <c r="I440" t="s">
        <v>30</v>
      </c>
      <c r="J440" t="s">
        <v>23</v>
      </c>
      <c r="K440">
        <v>428.9742</v>
      </c>
      <c r="L440" t="s">
        <v>31</v>
      </c>
      <c r="M440" t="s">
        <v>41</v>
      </c>
      <c r="N440">
        <v>75508862</v>
      </c>
      <c r="O440" t="s">
        <v>23</v>
      </c>
      <c r="P440">
        <v>1</v>
      </c>
      <c r="Q440">
        <v>1</v>
      </c>
      <c r="R440" t="s">
        <v>27</v>
      </c>
      <c r="S440" t="s">
        <v>110</v>
      </c>
    </row>
    <row r="441" spans="1:19" x14ac:dyDescent="0.3">
      <c r="A441" t="str">
        <f t="shared" si="6"/>
        <v>M6:2 FTS-ISstd4_061025_06</v>
      </c>
      <c r="B441" t="s">
        <v>353</v>
      </c>
      <c r="C441">
        <v>7.26</v>
      </c>
      <c r="D441" t="s">
        <v>191</v>
      </c>
      <c r="E441" t="s">
        <v>43</v>
      </c>
      <c r="F441">
        <v>6</v>
      </c>
      <c r="G441" t="s">
        <v>22</v>
      </c>
      <c r="H441" t="s">
        <v>23</v>
      </c>
      <c r="I441" t="s">
        <v>30</v>
      </c>
      <c r="J441" t="s">
        <v>23</v>
      </c>
      <c r="K441">
        <v>428.9742</v>
      </c>
      <c r="L441" t="s">
        <v>31</v>
      </c>
      <c r="M441" t="s">
        <v>44</v>
      </c>
      <c r="N441">
        <v>67253732</v>
      </c>
      <c r="O441" t="s">
        <v>23</v>
      </c>
      <c r="P441">
        <v>1</v>
      </c>
      <c r="Q441">
        <v>1</v>
      </c>
      <c r="R441" t="s">
        <v>27</v>
      </c>
      <c r="S441" t="s">
        <v>111</v>
      </c>
    </row>
    <row r="442" spans="1:19" x14ac:dyDescent="0.3">
      <c r="A442" t="str">
        <f t="shared" si="6"/>
        <v>M6:2 FTS-ISstd5_061025_07</v>
      </c>
      <c r="B442" t="s">
        <v>353</v>
      </c>
      <c r="C442">
        <v>7.26</v>
      </c>
      <c r="D442" t="s">
        <v>191</v>
      </c>
      <c r="E442" t="s">
        <v>46</v>
      </c>
      <c r="F442">
        <v>7</v>
      </c>
      <c r="G442" t="s">
        <v>22</v>
      </c>
      <c r="H442" t="s">
        <v>23</v>
      </c>
      <c r="I442" t="s">
        <v>30</v>
      </c>
      <c r="J442" t="s">
        <v>23</v>
      </c>
      <c r="K442">
        <v>428.9742</v>
      </c>
      <c r="L442" t="s">
        <v>31</v>
      </c>
      <c r="M442" t="s">
        <v>47</v>
      </c>
      <c r="N442">
        <v>59796983</v>
      </c>
      <c r="O442" t="s">
        <v>23</v>
      </c>
      <c r="P442">
        <v>1</v>
      </c>
      <c r="Q442">
        <v>1</v>
      </c>
      <c r="R442" t="s">
        <v>27</v>
      </c>
      <c r="S442" t="s">
        <v>108</v>
      </c>
    </row>
    <row r="443" spans="1:19" x14ac:dyDescent="0.3">
      <c r="A443" t="str">
        <f t="shared" si="6"/>
        <v>M6:2 FTS-ISstd6_061025_08</v>
      </c>
      <c r="B443" t="s">
        <v>353</v>
      </c>
      <c r="C443">
        <v>7.26</v>
      </c>
      <c r="D443" t="s">
        <v>191</v>
      </c>
      <c r="E443" t="s">
        <v>49</v>
      </c>
      <c r="F443">
        <v>8</v>
      </c>
      <c r="G443" t="s">
        <v>22</v>
      </c>
      <c r="H443" t="s">
        <v>23</v>
      </c>
      <c r="I443" t="s">
        <v>30</v>
      </c>
      <c r="J443" t="s">
        <v>23</v>
      </c>
      <c r="K443">
        <v>428.9742</v>
      </c>
      <c r="L443" t="s">
        <v>31</v>
      </c>
      <c r="M443" t="s">
        <v>50</v>
      </c>
      <c r="N443">
        <v>49741890</v>
      </c>
      <c r="O443" t="s">
        <v>23</v>
      </c>
      <c r="P443">
        <v>1</v>
      </c>
      <c r="Q443">
        <v>1</v>
      </c>
      <c r="R443" t="s">
        <v>27</v>
      </c>
      <c r="S443" t="s">
        <v>108</v>
      </c>
    </row>
    <row r="444" spans="1:19" x14ac:dyDescent="0.3">
      <c r="A444" t="str">
        <f t="shared" si="6"/>
        <v>M6:2 FTS-ISEluent_061025_09</v>
      </c>
      <c r="B444" t="s">
        <v>353</v>
      </c>
      <c r="C444">
        <v>7.26</v>
      </c>
      <c r="D444" t="s">
        <v>191</v>
      </c>
      <c r="E444" t="s">
        <v>52</v>
      </c>
      <c r="F444">
        <v>9</v>
      </c>
      <c r="G444" t="s">
        <v>22</v>
      </c>
      <c r="H444" t="s">
        <v>23</v>
      </c>
      <c r="I444" t="s">
        <v>24</v>
      </c>
      <c r="J444" t="s">
        <v>23</v>
      </c>
      <c r="K444">
        <v>428.9742</v>
      </c>
      <c r="L444" t="s">
        <v>25</v>
      </c>
      <c r="M444" t="s">
        <v>18</v>
      </c>
      <c r="N444" t="s">
        <v>26</v>
      </c>
      <c r="O444" t="s">
        <v>23</v>
      </c>
      <c r="P444" t="s">
        <v>26</v>
      </c>
      <c r="Q444">
        <v>1</v>
      </c>
      <c r="R444" t="s">
        <v>27</v>
      </c>
      <c r="S444" t="s">
        <v>192</v>
      </c>
    </row>
    <row r="445" spans="1:19" x14ac:dyDescent="0.3">
      <c r="A445" t="str">
        <f t="shared" si="6"/>
        <v>M6:2 FTS-ISstdIS_061025_10</v>
      </c>
      <c r="B445" t="s">
        <v>353</v>
      </c>
      <c r="C445">
        <v>7.26</v>
      </c>
      <c r="D445" t="s">
        <v>191</v>
      </c>
      <c r="E445" t="s">
        <v>55</v>
      </c>
      <c r="F445">
        <v>10</v>
      </c>
      <c r="G445" t="s">
        <v>22</v>
      </c>
      <c r="H445" t="s">
        <v>23</v>
      </c>
      <c r="I445" t="s">
        <v>30</v>
      </c>
      <c r="J445" t="s">
        <v>23</v>
      </c>
      <c r="K445">
        <v>428.9742</v>
      </c>
      <c r="L445" t="s">
        <v>25</v>
      </c>
      <c r="M445" t="s">
        <v>18</v>
      </c>
      <c r="N445">
        <v>72616609</v>
      </c>
      <c r="O445" t="s">
        <v>23</v>
      </c>
      <c r="P445">
        <v>1</v>
      </c>
      <c r="Q445">
        <v>1</v>
      </c>
      <c r="R445" t="s">
        <v>27</v>
      </c>
      <c r="S445" t="s">
        <v>114</v>
      </c>
    </row>
    <row r="446" spans="1:19" x14ac:dyDescent="0.3">
      <c r="A446" t="str">
        <f t="shared" si="6"/>
        <v>M6:2 FTS-ISBLV_061025_11</v>
      </c>
      <c r="B446" t="s">
        <v>353</v>
      </c>
      <c r="C446">
        <v>7.26</v>
      </c>
      <c r="D446" t="s">
        <v>191</v>
      </c>
      <c r="E446" t="s">
        <v>57</v>
      </c>
      <c r="F446">
        <v>11</v>
      </c>
      <c r="G446" t="s">
        <v>22</v>
      </c>
      <c r="H446" t="s">
        <v>23</v>
      </c>
      <c r="I446" t="s">
        <v>24</v>
      </c>
      <c r="J446" t="s">
        <v>23</v>
      </c>
      <c r="K446">
        <v>428.9742</v>
      </c>
      <c r="L446" t="s">
        <v>25</v>
      </c>
      <c r="M446" t="s">
        <v>18</v>
      </c>
      <c r="N446" t="s">
        <v>26</v>
      </c>
      <c r="O446" t="s">
        <v>23</v>
      </c>
      <c r="P446" t="s">
        <v>26</v>
      </c>
      <c r="Q446">
        <v>1</v>
      </c>
      <c r="R446" t="s">
        <v>27</v>
      </c>
      <c r="S446" t="s">
        <v>192</v>
      </c>
    </row>
    <row r="447" spans="1:19" x14ac:dyDescent="0.3">
      <c r="A447" t="str">
        <f t="shared" si="6"/>
        <v>M6:2 FTS-ISBLM_061025_12</v>
      </c>
      <c r="B447" t="s">
        <v>353</v>
      </c>
      <c r="C447">
        <v>7.26</v>
      </c>
      <c r="D447" t="s">
        <v>191</v>
      </c>
      <c r="E447" t="s">
        <v>59</v>
      </c>
      <c r="F447">
        <v>12</v>
      </c>
      <c r="G447" t="s">
        <v>22</v>
      </c>
      <c r="H447" t="s">
        <v>23</v>
      </c>
      <c r="I447" t="s">
        <v>30</v>
      </c>
      <c r="J447" t="s">
        <v>23</v>
      </c>
      <c r="K447">
        <v>428.9742</v>
      </c>
      <c r="L447" t="s">
        <v>25</v>
      </c>
      <c r="M447" t="s">
        <v>18</v>
      </c>
      <c r="N447">
        <v>16559371</v>
      </c>
      <c r="O447" t="s">
        <v>23</v>
      </c>
      <c r="P447">
        <v>1</v>
      </c>
      <c r="Q447">
        <v>1</v>
      </c>
      <c r="R447" t="s">
        <v>27</v>
      </c>
      <c r="S447" t="s">
        <v>354</v>
      </c>
    </row>
    <row r="448" spans="1:19" x14ac:dyDescent="0.3">
      <c r="A448" t="str">
        <f t="shared" si="6"/>
        <v>M6:2 FTS-ISLFA_061025_13</v>
      </c>
      <c r="B448" t="s">
        <v>353</v>
      </c>
      <c r="C448">
        <v>7.26</v>
      </c>
      <c r="D448" t="s">
        <v>191</v>
      </c>
      <c r="E448" t="s">
        <v>61</v>
      </c>
      <c r="F448">
        <v>13</v>
      </c>
      <c r="G448" t="s">
        <v>22</v>
      </c>
      <c r="H448" t="s">
        <v>23</v>
      </c>
      <c r="I448" t="s">
        <v>30</v>
      </c>
      <c r="J448" t="s">
        <v>23</v>
      </c>
      <c r="K448">
        <v>428.9742</v>
      </c>
      <c r="L448" t="s">
        <v>25</v>
      </c>
      <c r="M448" t="s">
        <v>18</v>
      </c>
      <c r="N448">
        <v>19625298</v>
      </c>
      <c r="O448" t="s">
        <v>23</v>
      </c>
      <c r="P448">
        <v>1</v>
      </c>
      <c r="Q448">
        <v>1</v>
      </c>
      <c r="R448" t="s">
        <v>27</v>
      </c>
      <c r="S448" t="s">
        <v>355</v>
      </c>
    </row>
    <row r="449" spans="1:19" x14ac:dyDescent="0.3">
      <c r="A449" t="str">
        <f t="shared" si="6"/>
        <v>M6:2 FTS-IS1M_061025_14</v>
      </c>
      <c r="B449" t="s">
        <v>353</v>
      </c>
      <c r="C449">
        <v>7.26</v>
      </c>
      <c r="D449" t="s">
        <v>191</v>
      </c>
      <c r="E449" t="s">
        <v>62</v>
      </c>
      <c r="F449">
        <v>14</v>
      </c>
      <c r="G449" t="s">
        <v>22</v>
      </c>
      <c r="H449" t="s">
        <v>23</v>
      </c>
      <c r="I449" t="s">
        <v>30</v>
      </c>
      <c r="J449" t="s">
        <v>23</v>
      </c>
      <c r="K449">
        <v>428.9742</v>
      </c>
      <c r="L449" t="s">
        <v>25</v>
      </c>
      <c r="M449" t="s">
        <v>18</v>
      </c>
      <c r="N449">
        <v>21791445</v>
      </c>
      <c r="O449" t="s">
        <v>23</v>
      </c>
      <c r="P449">
        <v>1</v>
      </c>
      <c r="Q449">
        <v>1</v>
      </c>
      <c r="R449" t="s">
        <v>27</v>
      </c>
      <c r="S449" t="s">
        <v>356</v>
      </c>
    </row>
    <row r="450" spans="1:19" x14ac:dyDescent="0.3">
      <c r="A450" t="str">
        <f t="shared" si="6"/>
        <v>M6:2 FTS-IS2M_061025_14b</v>
      </c>
      <c r="B450" t="s">
        <v>353</v>
      </c>
      <c r="C450">
        <v>7.26</v>
      </c>
      <c r="D450" t="s">
        <v>191</v>
      </c>
      <c r="E450" t="s">
        <v>63</v>
      </c>
      <c r="F450">
        <v>15</v>
      </c>
      <c r="G450" t="s">
        <v>22</v>
      </c>
      <c r="H450" t="s">
        <v>23</v>
      </c>
      <c r="I450" t="s">
        <v>30</v>
      </c>
      <c r="J450" t="s">
        <v>23</v>
      </c>
      <c r="K450">
        <v>428.9742</v>
      </c>
      <c r="L450" t="s">
        <v>25</v>
      </c>
      <c r="M450" t="s">
        <v>18</v>
      </c>
      <c r="N450">
        <v>18630307</v>
      </c>
      <c r="O450" t="s">
        <v>23</v>
      </c>
      <c r="P450">
        <v>1</v>
      </c>
      <c r="Q450">
        <v>1</v>
      </c>
      <c r="R450" t="s">
        <v>27</v>
      </c>
      <c r="S450" t="s">
        <v>357</v>
      </c>
    </row>
    <row r="451" spans="1:19" x14ac:dyDescent="0.3">
      <c r="A451" t="str">
        <f t="shared" ref="A451:A514" si="7">CONCATENATE(B451,E451)</f>
        <v>M6:2 FTS-IS4_1_061025_15</v>
      </c>
      <c r="B451" t="s">
        <v>353</v>
      </c>
      <c r="C451">
        <v>7.26</v>
      </c>
      <c r="D451" t="s">
        <v>191</v>
      </c>
      <c r="E451" t="s">
        <v>64</v>
      </c>
      <c r="F451">
        <v>16</v>
      </c>
      <c r="G451" t="s">
        <v>22</v>
      </c>
      <c r="H451" t="s">
        <v>23</v>
      </c>
      <c r="I451" t="s">
        <v>30</v>
      </c>
      <c r="J451" t="s">
        <v>23</v>
      </c>
      <c r="K451">
        <v>428.9742</v>
      </c>
      <c r="L451" t="s">
        <v>25</v>
      </c>
      <c r="M451" t="s">
        <v>18</v>
      </c>
      <c r="N451">
        <v>18905828</v>
      </c>
      <c r="O451" t="s">
        <v>23</v>
      </c>
      <c r="P451">
        <v>1</v>
      </c>
      <c r="Q451">
        <v>1</v>
      </c>
      <c r="R451" t="s">
        <v>27</v>
      </c>
      <c r="S451" t="s">
        <v>358</v>
      </c>
    </row>
    <row r="452" spans="1:19" x14ac:dyDescent="0.3">
      <c r="A452" t="str">
        <f t="shared" si="7"/>
        <v>M6:2 FTS-IS4_2_061025_16</v>
      </c>
      <c r="B452" t="s">
        <v>353</v>
      </c>
      <c r="C452">
        <v>7.26</v>
      </c>
      <c r="D452" t="s">
        <v>191</v>
      </c>
      <c r="E452" t="s">
        <v>65</v>
      </c>
      <c r="F452">
        <v>17</v>
      </c>
      <c r="G452" t="s">
        <v>22</v>
      </c>
      <c r="H452" t="s">
        <v>23</v>
      </c>
      <c r="I452" t="s">
        <v>30</v>
      </c>
      <c r="J452" t="s">
        <v>23</v>
      </c>
      <c r="K452">
        <v>428.9742</v>
      </c>
      <c r="L452" t="s">
        <v>25</v>
      </c>
      <c r="M452" t="s">
        <v>18</v>
      </c>
      <c r="N452">
        <v>15816577</v>
      </c>
      <c r="O452" t="s">
        <v>23</v>
      </c>
      <c r="P452">
        <v>1</v>
      </c>
      <c r="Q452">
        <v>1</v>
      </c>
      <c r="R452" t="s">
        <v>27</v>
      </c>
      <c r="S452" t="s">
        <v>359</v>
      </c>
    </row>
    <row r="453" spans="1:19" x14ac:dyDescent="0.3">
      <c r="A453" t="str">
        <f t="shared" si="7"/>
        <v>M6:2 FTS-IS5_061025_17</v>
      </c>
      <c r="B453" t="s">
        <v>353</v>
      </c>
      <c r="C453">
        <v>7.26</v>
      </c>
      <c r="D453" t="s">
        <v>191</v>
      </c>
      <c r="E453" t="s">
        <v>67</v>
      </c>
      <c r="F453">
        <v>18</v>
      </c>
      <c r="G453" t="s">
        <v>22</v>
      </c>
      <c r="H453" t="s">
        <v>23</v>
      </c>
      <c r="I453" t="s">
        <v>30</v>
      </c>
      <c r="J453" t="s">
        <v>23</v>
      </c>
      <c r="K453">
        <v>428.9742</v>
      </c>
      <c r="L453" t="s">
        <v>25</v>
      </c>
      <c r="M453" t="s">
        <v>18</v>
      </c>
      <c r="N453">
        <v>18672640</v>
      </c>
      <c r="O453" t="s">
        <v>23</v>
      </c>
      <c r="P453">
        <v>1</v>
      </c>
      <c r="Q453">
        <v>1</v>
      </c>
      <c r="R453" t="s">
        <v>27</v>
      </c>
      <c r="S453" t="s">
        <v>360</v>
      </c>
    </row>
    <row r="454" spans="1:19" x14ac:dyDescent="0.3">
      <c r="A454" t="str">
        <f t="shared" si="7"/>
        <v>M6:2 FTS-IS6_1_061025_18</v>
      </c>
      <c r="B454" t="s">
        <v>353</v>
      </c>
      <c r="C454">
        <v>7.26</v>
      </c>
      <c r="D454" t="s">
        <v>191</v>
      </c>
      <c r="E454" t="s">
        <v>68</v>
      </c>
      <c r="F454">
        <v>19</v>
      </c>
      <c r="G454" t="s">
        <v>22</v>
      </c>
      <c r="H454" t="s">
        <v>23</v>
      </c>
      <c r="I454" t="s">
        <v>30</v>
      </c>
      <c r="J454" t="s">
        <v>23</v>
      </c>
      <c r="K454">
        <v>428.9742</v>
      </c>
      <c r="L454" t="s">
        <v>25</v>
      </c>
      <c r="M454" t="s">
        <v>18</v>
      </c>
      <c r="N454">
        <v>20070576</v>
      </c>
      <c r="O454" t="s">
        <v>23</v>
      </c>
      <c r="P454">
        <v>1</v>
      </c>
      <c r="Q454">
        <v>1</v>
      </c>
      <c r="R454" t="s">
        <v>27</v>
      </c>
      <c r="S454" t="s">
        <v>361</v>
      </c>
    </row>
    <row r="455" spans="1:19" x14ac:dyDescent="0.3">
      <c r="A455" t="str">
        <f t="shared" si="7"/>
        <v>M6:2 FTS-IS7_1_061025_19</v>
      </c>
      <c r="B455" t="s">
        <v>353</v>
      </c>
      <c r="C455">
        <v>7.26</v>
      </c>
      <c r="D455" t="s">
        <v>191</v>
      </c>
      <c r="E455" t="s">
        <v>69</v>
      </c>
      <c r="F455">
        <v>20</v>
      </c>
      <c r="G455" t="s">
        <v>22</v>
      </c>
      <c r="H455" t="s">
        <v>23</v>
      </c>
      <c r="I455" t="s">
        <v>30</v>
      </c>
      <c r="J455" t="s">
        <v>23</v>
      </c>
      <c r="K455">
        <v>428.9742</v>
      </c>
      <c r="L455" t="s">
        <v>25</v>
      </c>
      <c r="M455" t="s">
        <v>18</v>
      </c>
      <c r="N455">
        <v>20096024</v>
      </c>
      <c r="O455" t="s">
        <v>23</v>
      </c>
      <c r="P455">
        <v>1</v>
      </c>
      <c r="Q455">
        <v>1</v>
      </c>
      <c r="R455" t="s">
        <v>27</v>
      </c>
      <c r="S455" t="s">
        <v>362</v>
      </c>
    </row>
    <row r="456" spans="1:19" x14ac:dyDescent="0.3">
      <c r="A456" t="str">
        <f t="shared" si="7"/>
        <v>M6:2 FTS-IS7_2_061025_20</v>
      </c>
      <c r="B456" t="s">
        <v>353</v>
      </c>
      <c r="C456">
        <v>7.26</v>
      </c>
      <c r="D456" t="s">
        <v>191</v>
      </c>
      <c r="E456" t="s">
        <v>70</v>
      </c>
      <c r="F456">
        <v>21</v>
      </c>
      <c r="G456" t="s">
        <v>22</v>
      </c>
      <c r="H456" t="s">
        <v>23</v>
      </c>
      <c r="I456" t="s">
        <v>30</v>
      </c>
      <c r="J456" t="s">
        <v>23</v>
      </c>
      <c r="K456">
        <v>428.9742</v>
      </c>
      <c r="L456" t="s">
        <v>25</v>
      </c>
      <c r="M456" t="s">
        <v>18</v>
      </c>
      <c r="N456">
        <v>17124281</v>
      </c>
      <c r="O456" t="s">
        <v>23</v>
      </c>
      <c r="P456">
        <v>1</v>
      </c>
      <c r="Q456">
        <v>1</v>
      </c>
      <c r="R456" t="s">
        <v>27</v>
      </c>
      <c r="S456" t="s">
        <v>363</v>
      </c>
    </row>
    <row r="457" spans="1:19" x14ac:dyDescent="0.3">
      <c r="A457" t="str">
        <f t="shared" si="7"/>
        <v>M6:2 FTS-IS8_061025_21</v>
      </c>
      <c r="B457" t="s">
        <v>353</v>
      </c>
      <c r="C457">
        <v>7.26</v>
      </c>
      <c r="D457" t="s">
        <v>191</v>
      </c>
      <c r="E457" t="s">
        <v>72</v>
      </c>
      <c r="F457">
        <v>22</v>
      </c>
      <c r="G457" t="s">
        <v>22</v>
      </c>
      <c r="H457" t="s">
        <v>23</v>
      </c>
      <c r="I457" t="s">
        <v>30</v>
      </c>
      <c r="J457" t="s">
        <v>23</v>
      </c>
      <c r="K457">
        <v>428.9742</v>
      </c>
      <c r="L457" t="s">
        <v>25</v>
      </c>
      <c r="M457" t="s">
        <v>18</v>
      </c>
      <c r="N457">
        <v>20021641</v>
      </c>
      <c r="O457" t="s">
        <v>23</v>
      </c>
      <c r="P457">
        <v>1</v>
      </c>
      <c r="Q457">
        <v>1</v>
      </c>
      <c r="R457" t="s">
        <v>27</v>
      </c>
      <c r="S457" t="s">
        <v>364</v>
      </c>
    </row>
    <row r="458" spans="1:19" x14ac:dyDescent="0.3">
      <c r="A458" t="str">
        <f t="shared" si="7"/>
        <v>M6:2 FTS-ISEluent_061025_22</v>
      </c>
      <c r="B458" t="s">
        <v>353</v>
      </c>
      <c r="C458">
        <v>7.26</v>
      </c>
      <c r="D458" t="s">
        <v>191</v>
      </c>
      <c r="E458" t="s">
        <v>73</v>
      </c>
      <c r="F458">
        <v>23</v>
      </c>
      <c r="G458" t="s">
        <v>22</v>
      </c>
      <c r="H458" t="s">
        <v>23</v>
      </c>
      <c r="I458" t="s">
        <v>24</v>
      </c>
      <c r="J458" t="s">
        <v>23</v>
      </c>
      <c r="K458">
        <v>428.9742</v>
      </c>
      <c r="L458" t="s">
        <v>25</v>
      </c>
      <c r="M458" t="s">
        <v>18</v>
      </c>
      <c r="N458" t="s">
        <v>26</v>
      </c>
      <c r="O458" t="s">
        <v>23</v>
      </c>
      <c r="P458" t="s">
        <v>26</v>
      </c>
      <c r="Q458">
        <v>1</v>
      </c>
      <c r="R458" t="s">
        <v>27</v>
      </c>
      <c r="S458" t="s">
        <v>192</v>
      </c>
    </row>
    <row r="459" spans="1:19" x14ac:dyDescent="0.3">
      <c r="A459" t="str">
        <f t="shared" si="7"/>
        <v>M6:2 FTS-ISstd1_5x_061025_23</v>
      </c>
      <c r="B459" t="s">
        <v>353</v>
      </c>
      <c r="C459">
        <v>7.26</v>
      </c>
      <c r="D459" t="s">
        <v>191</v>
      </c>
      <c r="E459" t="s">
        <v>74</v>
      </c>
      <c r="F459">
        <v>24</v>
      </c>
      <c r="G459" t="s">
        <v>22</v>
      </c>
      <c r="H459" t="s">
        <v>23</v>
      </c>
      <c r="I459" t="s">
        <v>30</v>
      </c>
      <c r="J459" t="s">
        <v>23</v>
      </c>
      <c r="K459">
        <v>428.9742</v>
      </c>
      <c r="L459" t="s">
        <v>25</v>
      </c>
      <c r="M459" t="s">
        <v>18</v>
      </c>
      <c r="N459">
        <v>77229095</v>
      </c>
      <c r="O459" t="s">
        <v>23</v>
      </c>
      <c r="P459">
        <v>1</v>
      </c>
      <c r="Q459">
        <v>1</v>
      </c>
      <c r="R459" t="s">
        <v>27</v>
      </c>
      <c r="S459" t="s">
        <v>365</v>
      </c>
    </row>
    <row r="460" spans="1:19" x14ac:dyDescent="0.3">
      <c r="A460" t="str">
        <f t="shared" si="7"/>
        <v>M6:2 FTS-ISstd1_061025_24</v>
      </c>
      <c r="B460" t="s">
        <v>353</v>
      </c>
      <c r="C460">
        <v>7.26</v>
      </c>
      <c r="D460" t="s">
        <v>191</v>
      </c>
      <c r="E460" t="s">
        <v>76</v>
      </c>
      <c r="F460">
        <v>25</v>
      </c>
      <c r="G460" t="s">
        <v>22</v>
      </c>
      <c r="H460" t="s">
        <v>23</v>
      </c>
      <c r="I460" t="s">
        <v>30</v>
      </c>
      <c r="J460" t="s">
        <v>23</v>
      </c>
      <c r="K460">
        <v>428.9742</v>
      </c>
      <c r="L460" t="s">
        <v>25</v>
      </c>
      <c r="M460" t="s">
        <v>18</v>
      </c>
      <c r="N460">
        <v>79587579</v>
      </c>
      <c r="O460" t="s">
        <v>23</v>
      </c>
      <c r="P460">
        <v>1</v>
      </c>
      <c r="Q460">
        <v>1</v>
      </c>
      <c r="R460" t="s">
        <v>27</v>
      </c>
      <c r="S460" t="s">
        <v>117</v>
      </c>
    </row>
    <row r="461" spans="1:19" x14ac:dyDescent="0.3">
      <c r="A461" t="str">
        <f t="shared" si="7"/>
        <v>M6:2 FTS-ISstd2_061025_25</v>
      </c>
      <c r="B461" t="s">
        <v>353</v>
      </c>
      <c r="C461">
        <v>7.26</v>
      </c>
      <c r="D461" t="s">
        <v>191</v>
      </c>
      <c r="E461" t="s">
        <v>78</v>
      </c>
      <c r="F461">
        <v>26</v>
      </c>
      <c r="G461" t="s">
        <v>22</v>
      </c>
      <c r="H461" t="s">
        <v>23</v>
      </c>
      <c r="I461" t="s">
        <v>30</v>
      </c>
      <c r="J461" t="s">
        <v>23</v>
      </c>
      <c r="K461">
        <v>428.9742</v>
      </c>
      <c r="L461" t="s">
        <v>25</v>
      </c>
      <c r="M461" t="s">
        <v>18</v>
      </c>
      <c r="N461">
        <v>71730156</v>
      </c>
      <c r="O461" t="s">
        <v>23</v>
      </c>
      <c r="P461">
        <v>1</v>
      </c>
      <c r="Q461">
        <v>1</v>
      </c>
      <c r="R461" t="s">
        <v>27</v>
      </c>
      <c r="S461" t="s">
        <v>122</v>
      </c>
    </row>
    <row r="462" spans="1:19" x14ac:dyDescent="0.3">
      <c r="A462" t="str">
        <f t="shared" si="7"/>
        <v>M6:2 FTS-ISstd3_061025_26</v>
      </c>
      <c r="B462" t="s">
        <v>353</v>
      </c>
      <c r="C462">
        <v>7.26</v>
      </c>
      <c r="D462" t="s">
        <v>191</v>
      </c>
      <c r="E462" t="s">
        <v>79</v>
      </c>
      <c r="F462">
        <v>27</v>
      </c>
      <c r="G462" t="s">
        <v>22</v>
      </c>
      <c r="H462" t="s">
        <v>23</v>
      </c>
      <c r="I462" t="s">
        <v>30</v>
      </c>
      <c r="J462" t="s">
        <v>23</v>
      </c>
      <c r="K462">
        <v>428.9742</v>
      </c>
      <c r="L462" t="s">
        <v>25</v>
      </c>
      <c r="M462" t="s">
        <v>18</v>
      </c>
      <c r="N462">
        <v>72562137</v>
      </c>
      <c r="O462" t="s">
        <v>23</v>
      </c>
      <c r="P462">
        <v>1</v>
      </c>
      <c r="Q462">
        <v>1</v>
      </c>
      <c r="R462" t="s">
        <v>27</v>
      </c>
      <c r="S462" t="s">
        <v>122</v>
      </c>
    </row>
    <row r="463" spans="1:19" x14ac:dyDescent="0.3">
      <c r="A463" t="str">
        <f t="shared" si="7"/>
        <v>M6:2 FTS-ISstd4_061025_27</v>
      </c>
      <c r="B463" t="s">
        <v>353</v>
      </c>
      <c r="C463">
        <v>7.26</v>
      </c>
      <c r="D463" t="s">
        <v>191</v>
      </c>
      <c r="E463" t="s">
        <v>80</v>
      </c>
      <c r="F463">
        <v>28</v>
      </c>
      <c r="G463" t="s">
        <v>22</v>
      </c>
      <c r="H463" t="s">
        <v>23</v>
      </c>
      <c r="I463" t="s">
        <v>30</v>
      </c>
      <c r="J463" t="s">
        <v>23</v>
      </c>
      <c r="K463">
        <v>428.9742</v>
      </c>
      <c r="L463" t="s">
        <v>25</v>
      </c>
      <c r="M463" t="s">
        <v>18</v>
      </c>
      <c r="N463">
        <v>68392193</v>
      </c>
      <c r="O463" t="s">
        <v>23</v>
      </c>
      <c r="P463">
        <v>1</v>
      </c>
      <c r="Q463">
        <v>1</v>
      </c>
      <c r="R463" t="s">
        <v>27</v>
      </c>
      <c r="S463" t="s">
        <v>120</v>
      </c>
    </row>
    <row r="464" spans="1:19" x14ac:dyDescent="0.3">
      <c r="A464" t="str">
        <f t="shared" si="7"/>
        <v>M6:2 FTS-ISstd5_061025_28</v>
      </c>
      <c r="B464" t="s">
        <v>353</v>
      </c>
      <c r="C464">
        <v>7.26</v>
      </c>
      <c r="D464" t="s">
        <v>191</v>
      </c>
      <c r="E464" t="s">
        <v>82</v>
      </c>
      <c r="F464">
        <v>29</v>
      </c>
      <c r="G464" t="s">
        <v>22</v>
      </c>
      <c r="H464" t="s">
        <v>23</v>
      </c>
      <c r="I464" t="s">
        <v>30</v>
      </c>
      <c r="J464" t="s">
        <v>23</v>
      </c>
      <c r="K464">
        <v>428.9742</v>
      </c>
      <c r="L464" t="s">
        <v>25</v>
      </c>
      <c r="M464" t="s">
        <v>18</v>
      </c>
      <c r="N464">
        <v>56847369</v>
      </c>
      <c r="O464" t="s">
        <v>23</v>
      </c>
      <c r="P464">
        <v>1</v>
      </c>
      <c r="Q464">
        <v>1</v>
      </c>
      <c r="R464" t="s">
        <v>27</v>
      </c>
      <c r="S464" t="s">
        <v>116</v>
      </c>
    </row>
    <row r="465" spans="1:19" x14ac:dyDescent="0.3">
      <c r="A465" t="str">
        <f t="shared" si="7"/>
        <v>M6:2 FTS-ISstd6_061025_29</v>
      </c>
      <c r="B465" t="s">
        <v>353</v>
      </c>
      <c r="C465">
        <v>7.26</v>
      </c>
      <c r="D465" t="s">
        <v>191</v>
      </c>
      <c r="E465" t="s">
        <v>84</v>
      </c>
      <c r="F465">
        <v>30</v>
      </c>
      <c r="G465" t="s">
        <v>22</v>
      </c>
      <c r="H465" t="s">
        <v>23</v>
      </c>
      <c r="I465" t="s">
        <v>30</v>
      </c>
      <c r="J465" t="s">
        <v>23</v>
      </c>
      <c r="K465">
        <v>428.9742</v>
      </c>
      <c r="L465" t="s">
        <v>25</v>
      </c>
      <c r="M465" t="s">
        <v>18</v>
      </c>
      <c r="N465">
        <v>50253325</v>
      </c>
      <c r="O465" t="s">
        <v>23</v>
      </c>
      <c r="P465">
        <v>1</v>
      </c>
      <c r="Q465">
        <v>1</v>
      </c>
      <c r="R465" t="s">
        <v>27</v>
      </c>
      <c r="S465" t="s">
        <v>122</v>
      </c>
    </row>
    <row r="466" spans="1:19" x14ac:dyDescent="0.3">
      <c r="A466" t="str">
        <f t="shared" si="7"/>
        <v>M6:2 FTS-ISEluent_061025_30</v>
      </c>
      <c r="B466" t="s">
        <v>353</v>
      </c>
      <c r="C466">
        <v>7.26</v>
      </c>
      <c r="D466" t="s">
        <v>191</v>
      </c>
      <c r="E466" t="s">
        <v>85</v>
      </c>
      <c r="F466">
        <v>31</v>
      </c>
      <c r="G466" t="s">
        <v>22</v>
      </c>
      <c r="H466" t="s">
        <v>23</v>
      </c>
      <c r="I466" t="s">
        <v>24</v>
      </c>
      <c r="J466" t="s">
        <v>23</v>
      </c>
      <c r="K466">
        <v>428.9742</v>
      </c>
      <c r="L466" t="s">
        <v>25</v>
      </c>
      <c r="M466" t="s">
        <v>18</v>
      </c>
      <c r="N466" t="s">
        <v>26</v>
      </c>
      <c r="O466" t="s">
        <v>23</v>
      </c>
      <c r="P466" t="s">
        <v>26</v>
      </c>
      <c r="Q466">
        <v>1</v>
      </c>
      <c r="R466" t="s">
        <v>27</v>
      </c>
      <c r="S466" t="s">
        <v>192</v>
      </c>
    </row>
    <row r="467" spans="1:19" x14ac:dyDescent="0.3">
      <c r="A467" t="str">
        <f t="shared" si="7"/>
        <v>M6PFDA-ISEluent_061025_01</v>
      </c>
      <c r="B467" t="s">
        <v>366</v>
      </c>
      <c r="C467">
        <v>7.95</v>
      </c>
      <c r="D467" t="s">
        <v>191</v>
      </c>
      <c r="E467" t="s">
        <v>21</v>
      </c>
      <c r="F467">
        <v>1</v>
      </c>
      <c r="G467" t="s">
        <v>22</v>
      </c>
      <c r="H467" t="s">
        <v>23</v>
      </c>
      <c r="I467" t="s">
        <v>24</v>
      </c>
      <c r="J467" t="s">
        <v>23</v>
      </c>
      <c r="K467">
        <v>518.98</v>
      </c>
      <c r="L467" t="s">
        <v>25</v>
      </c>
      <c r="M467" t="s">
        <v>18</v>
      </c>
      <c r="N467" t="s">
        <v>26</v>
      </c>
      <c r="O467" t="s">
        <v>23</v>
      </c>
      <c r="P467" t="s">
        <v>26</v>
      </c>
      <c r="Q467">
        <v>1</v>
      </c>
      <c r="R467" t="s">
        <v>27</v>
      </c>
      <c r="S467" t="s">
        <v>192</v>
      </c>
    </row>
    <row r="468" spans="1:19" x14ac:dyDescent="0.3">
      <c r="A468" t="str">
        <f t="shared" si="7"/>
        <v>M6PFDA-ISstd1_5x_061025_02</v>
      </c>
      <c r="B468" t="s">
        <v>366</v>
      </c>
      <c r="C468">
        <v>7.95</v>
      </c>
      <c r="D468" t="s">
        <v>191</v>
      </c>
      <c r="E468" t="s">
        <v>28</v>
      </c>
      <c r="F468">
        <v>2</v>
      </c>
      <c r="G468" t="s">
        <v>22</v>
      </c>
      <c r="H468" t="s">
        <v>23</v>
      </c>
      <c r="I468" t="s">
        <v>30</v>
      </c>
      <c r="J468" t="s">
        <v>23</v>
      </c>
      <c r="K468">
        <v>518.98</v>
      </c>
      <c r="L468" t="s">
        <v>31</v>
      </c>
      <c r="M468" t="s">
        <v>32</v>
      </c>
      <c r="N468">
        <v>30527578</v>
      </c>
      <c r="O468" t="s">
        <v>23</v>
      </c>
      <c r="P468">
        <v>1</v>
      </c>
      <c r="Q468">
        <v>1</v>
      </c>
      <c r="R468" t="s">
        <v>27</v>
      </c>
      <c r="S468" t="s">
        <v>126</v>
      </c>
    </row>
    <row r="469" spans="1:19" x14ac:dyDescent="0.3">
      <c r="A469" t="str">
        <f t="shared" si="7"/>
        <v>M6PFDA-ISstd1_061025_03</v>
      </c>
      <c r="B469" t="s">
        <v>366</v>
      </c>
      <c r="C469">
        <v>7.95</v>
      </c>
      <c r="D469" t="s">
        <v>191</v>
      </c>
      <c r="E469" t="s">
        <v>34</v>
      </c>
      <c r="F469">
        <v>3</v>
      </c>
      <c r="G469" t="s">
        <v>22</v>
      </c>
      <c r="H469" t="s">
        <v>23</v>
      </c>
      <c r="I469" t="s">
        <v>30</v>
      </c>
      <c r="J469" t="s">
        <v>23</v>
      </c>
      <c r="K469">
        <v>518.98</v>
      </c>
      <c r="L469" t="s">
        <v>31</v>
      </c>
      <c r="M469" t="s">
        <v>35</v>
      </c>
      <c r="N469">
        <v>31870385</v>
      </c>
      <c r="O469" t="s">
        <v>23</v>
      </c>
      <c r="P469">
        <v>1</v>
      </c>
      <c r="Q469">
        <v>1</v>
      </c>
      <c r="R469" t="s">
        <v>27</v>
      </c>
      <c r="S469" t="s">
        <v>126</v>
      </c>
    </row>
    <row r="470" spans="1:19" x14ac:dyDescent="0.3">
      <c r="A470" t="str">
        <f t="shared" si="7"/>
        <v>M6PFDA-ISstd2_061025_04</v>
      </c>
      <c r="B470" t="s">
        <v>366</v>
      </c>
      <c r="C470">
        <v>7.95</v>
      </c>
      <c r="D470" t="s">
        <v>191</v>
      </c>
      <c r="E470" t="s">
        <v>37</v>
      </c>
      <c r="F470">
        <v>4</v>
      </c>
      <c r="G470" t="s">
        <v>22</v>
      </c>
      <c r="H470" t="s">
        <v>23</v>
      </c>
      <c r="I470" t="s">
        <v>30</v>
      </c>
      <c r="J470" t="s">
        <v>23</v>
      </c>
      <c r="K470">
        <v>518.98</v>
      </c>
      <c r="L470" t="s">
        <v>31</v>
      </c>
      <c r="M470" t="s">
        <v>38</v>
      </c>
      <c r="N470">
        <v>29908729</v>
      </c>
      <c r="O470" t="s">
        <v>23</v>
      </c>
      <c r="P470">
        <v>1</v>
      </c>
      <c r="Q470">
        <v>1</v>
      </c>
      <c r="R470" t="s">
        <v>27</v>
      </c>
      <c r="S470" t="s">
        <v>127</v>
      </c>
    </row>
    <row r="471" spans="1:19" x14ac:dyDescent="0.3">
      <c r="A471" t="str">
        <f t="shared" si="7"/>
        <v>M6PFDA-ISstd3_061025_05</v>
      </c>
      <c r="B471" t="s">
        <v>366</v>
      </c>
      <c r="C471">
        <v>7.95</v>
      </c>
      <c r="D471" t="s">
        <v>191</v>
      </c>
      <c r="E471" t="s">
        <v>40</v>
      </c>
      <c r="F471">
        <v>5</v>
      </c>
      <c r="G471" t="s">
        <v>22</v>
      </c>
      <c r="H471" t="s">
        <v>23</v>
      </c>
      <c r="I471" t="s">
        <v>30</v>
      </c>
      <c r="J471" t="s">
        <v>23</v>
      </c>
      <c r="K471">
        <v>518.98</v>
      </c>
      <c r="L471" t="s">
        <v>31</v>
      </c>
      <c r="M471" t="s">
        <v>41</v>
      </c>
      <c r="N471">
        <v>32197644</v>
      </c>
      <c r="O471" t="s">
        <v>23</v>
      </c>
      <c r="P471">
        <v>1</v>
      </c>
      <c r="Q471">
        <v>1</v>
      </c>
      <c r="R471" t="s">
        <v>27</v>
      </c>
      <c r="S471" t="s">
        <v>128</v>
      </c>
    </row>
    <row r="472" spans="1:19" x14ac:dyDescent="0.3">
      <c r="A472" t="str">
        <f t="shared" si="7"/>
        <v>M6PFDA-ISstd4_061025_06</v>
      </c>
      <c r="B472" t="s">
        <v>366</v>
      </c>
      <c r="C472">
        <v>7.95</v>
      </c>
      <c r="D472" t="s">
        <v>191</v>
      </c>
      <c r="E472" t="s">
        <v>43</v>
      </c>
      <c r="F472">
        <v>6</v>
      </c>
      <c r="G472" t="s">
        <v>22</v>
      </c>
      <c r="H472" t="s">
        <v>23</v>
      </c>
      <c r="I472" t="s">
        <v>30</v>
      </c>
      <c r="J472" t="s">
        <v>23</v>
      </c>
      <c r="K472">
        <v>518.98</v>
      </c>
      <c r="L472" t="s">
        <v>31</v>
      </c>
      <c r="M472" t="s">
        <v>44</v>
      </c>
      <c r="N472">
        <v>29285127</v>
      </c>
      <c r="O472" t="s">
        <v>23</v>
      </c>
      <c r="P472">
        <v>1</v>
      </c>
      <c r="Q472">
        <v>1</v>
      </c>
      <c r="R472" t="s">
        <v>27</v>
      </c>
      <c r="S472" t="s">
        <v>129</v>
      </c>
    </row>
    <row r="473" spans="1:19" x14ac:dyDescent="0.3">
      <c r="A473" t="str">
        <f t="shared" si="7"/>
        <v>M6PFDA-ISstd5_061025_07</v>
      </c>
      <c r="B473" t="s">
        <v>366</v>
      </c>
      <c r="C473">
        <v>7.95</v>
      </c>
      <c r="D473" t="s">
        <v>191</v>
      </c>
      <c r="E473" t="s">
        <v>46</v>
      </c>
      <c r="F473">
        <v>7</v>
      </c>
      <c r="G473" t="s">
        <v>22</v>
      </c>
      <c r="H473" t="s">
        <v>23</v>
      </c>
      <c r="I473" t="s">
        <v>30</v>
      </c>
      <c r="J473" t="s">
        <v>23</v>
      </c>
      <c r="K473">
        <v>518.98</v>
      </c>
      <c r="L473" t="s">
        <v>31</v>
      </c>
      <c r="M473" t="s">
        <v>47</v>
      </c>
      <c r="N473">
        <v>25883144</v>
      </c>
      <c r="O473" t="s">
        <v>23</v>
      </c>
      <c r="P473">
        <v>1</v>
      </c>
      <c r="Q473">
        <v>1</v>
      </c>
      <c r="R473" t="s">
        <v>27</v>
      </c>
      <c r="S473" t="s">
        <v>127</v>
      </c>
    </row>
    <row r="474" spans="1:19" x14ac:dyDescent="0.3">
      <c r="A474" t="str">
        <f t="shared" si="7"/>
        <v>M6PFDA-ISstd6_061025_08</v>
      </c>
      <c r="B474" t="s">
        <v>366</v>
      </c>
      <c r="C474">
        <v>7.95</v>
      </c>
      <c r="D474" t="s">
        <v>191</v>
      </c>
      <c r="E474" t="s">
        <v>49</v>
      </c>
      <c r="F474">
        <v>8</v>
      </c>
      <c r="G474" t="s">
        <v>22</v>
      </c>
      <c r="H474" t="s">
        <v>23</v>
      </c>
      <c r="I474" t="s">
        <v>30</v>
      </c>
      <c r="J474" t="s">
        <v>23</v>
      </c>
      <c r="K474">
        <v>518.98</v>
      </c>
      <c r="L474" t="s">
        <v>31</v>
      </c>
      <c r="M474" t="s">
        <v>50</v>
      </c>
      <c r="N474">
        <v>20646879</v>
      </c>
      <c r="O474" t="s">
        <v>23</v>
      </c>
      <c r="P474">
        <v>1</v>
      </c>
      <c r="Q474">
        <v>1</v>
      </c>
      <c r="R474" t="s">
        <v>27</v>
      </c>
      <c r="S474" t="s">
        <v>130</v>
      </c>
    </row>
    <row r="475" spans="1:19" x14ac:dyDescent="0.3">
      <c r="A475" t="str">
        <f t="shared" si="7"/>
        <v>M6PFDA-ISEluent_061025_09</v>
      </c>
      <c r="B475" t="s">
        <v>366</v>
      </c>
      <c r="C475">
        <v>7.95</v>
      </c>
      <c r="D475" t="s">
        <v>191</v>
      </c>
      <c r="E475" t="s">
        <v>52</v>
      </c>
      <c r="F475">
        <v>9</v>
      </c>
      <c r="G475" t="s">
        <v>22</v>
      </c>
      <c r="H475" t="s">
        <v>23</v>
      </c>
      <c r="I475" t="s">
        <v>30</v>
      </c>
      <c r="J475" t="s">
        <v>23</v>
      </c>
      <c r="K475">
        <v>518.98</v>
      </c>
      <c r="L475" t="s">
        <v>25</v>
      </c>
      <c r="M475" t="s">
        <v>18</v>
      </c>
      <c r="N475">
        <v>1517</v>
      </c>
      <c r="O475" t="s">
        <v>23</v>
      </c>
      <c r="P475">
        <v>1</v>
      </c>
      <c r="Q475">
        <v>1</v>
      </c>
      <c r="R475" t="s">
        <v>27</v>
      </c>
      <c r="S475" t="s">
        <v>367</v>
      </c>
    </row>
    <row r="476" spans="1:19" x14ac:dyDescent="0.3">
      <c r="A476" t="str">
        <f t="shared" si="7"/>
        <v>M6PFDA-ISstdIS_061025_10</v>
      </c>
      <c r="B476" t="s">
        <v>366</v>
      </c>
      <c r="C476">
        <v>7.95</v>
      </c>
      <c r="D476" t="s">
        <v>191</v>
      </c>
      <c r="E476" t="s">
        <v>55</v>
      </c>
      <c r="F476">
        <v>10</v>
      </c>
      <c r="G476" t="s">
        <v>22</v>
      </c>
      <c r="H476" t="s">
        <v>23</v>
      </c>
      <c r="I476" t="s">
        <v>30</v>
      </c>
      <c r="J476" t="s">
        <v>23</v>
      </c>
      <c r="K476">
        <v>518.98</v>
      </c>
      <c r="L476" t="s">
        <v>25</v>
      </c>
      <c r="M476" t="s">
        <v>18</v>
      </c>
      <c r="N476">
        <v>27702329</v>
      </c>
      <c r="O476" t="s">
        <v>23</v>
      </c>
      <c r="P476">
        <v>1</v>
      </c>
      <c r="Q476">
        <v>1</v>
      </c>
      <c r="R476" t="s">
        <v>27</v>
      </c>
      <c r="S476" t="s">
        <v>126</v>
      </c>
    </row>
    <row r="477" spans="1:19" x14ac:dyDescent="0.3">
      <c r="A477" t="str">
        <f t="shared" si="7"/>
        <v>M6PFDA-ISBLV_061025_11</v>
      </c>
      <c r="B477" t="s">
        <v>366</v>
      </c>
      <c r="C477">
        <v>7.95</v>
      </c>
      <c r="D477" t="s">
        <v>191</v>
      </c>
      <c r="E477" t="s">
        <v>57</v>
      </c>
      <c r="F477">
        <v>11</v>
      </c>
      <c r="G477" t="s">
        <v>22</v>
      </c>
      <c r="H477" t="s">
        <v>23</v>
      </c>
      <c r="I477" t="s">
        <v>30</v>
      </c>
      <c r="J477" t="s">
        <v>23</v>
      </c>
      <c r="K477">
        <v>518.98</v>
      </c>
      <c r="L477" t="s">
        <v>25</v>
      </c>
      <c r="M477" t="s">
        <v>18</v>
      </c>
      <c r="N477">
        <v>1115</v>
      </c>
      <c r="O477" t="s">
        <v>23</v>
      </c>
      <c r="P477">
        <v>1</v>
      </c>
      <c r="Q477">
        <v>1</v>
      </c>
      <c r="R477" t="s">
        <v>27</v>
      </c>
      <c r="S477" t="s">
        <v>368</v>
      </c>
    </row>
    <row r="478" spans="1:19" x14ac:dyDescent="0.3">
      <c r="A478" t="str">
        <f t="shared" si="7"/>
        <v>M6PFDA-ISBLM_061025_12</v>
      </c>
      <c r="B478" t="s">
        <v>366</v>
      </c>
      <c r="C478">
        <v>7.95</v>
      </c>
      <c r="D478" t="s">
        <v>191</v>
      </c>
      <c r="E478" t="s">
        <v>59</v>
      </c>
      <c r="F478">
        <v>12</v>
      </c>
      <c r="G478" t="s">
        <v>22</v>
      </c>
      <c r="H478" t="s">
        <v>23</v>
      </c>
      <c r="I478" t="s">
        <v>30</v>
      </c>
      <c r="J478" t="s">
        <v>23</v>
      </c>
      <c r="K478">
        <v>518.98</v>
      </c>
      <c r="L478" t="s">
        <v>25</v>
      </c>
      <c r="M478" t="s">
        <v>18</v>
      </c>
      <c r="N478">
        <v>715919</v>
      </c>
      <c r="O478" t="s">
        <v>23</v>
      </c>
      <c r="P478">
        <v>1</v>
      </c>
      <c r="Q478">
        <v>1</v>
      </c>
      <c r="R478" t="s">
        <v>27</v>
      </c>
      <c r="S478" t="s">
        <v>369</v>
      </c>
    </row>
    <row r="479" spans="1:19" x14ac:dyDescent="0.3">
      <c r="A479" t="str">
        <f t="shared" si="7"/>
        <v>M6PFDA-ISLFA_061025_13</v>
      </c>
      <c r="B479" t="s">
        <v>366</v>
      </c>
      <c r="C479">
        <v>7.95</v>
      </c>
      <c r="D479" t="s">
        <v>191</v>
      </c>
      <c r="E479" t="s">
        <v>61</v>
      </c>
      <c r="F479">
        <v>13</v>
      </c>
      <c r="G479" t="s">
        <v>22</v>
      </c>
      <c r="H479" t="s">
        <v>23</v>
      </c>
      <c r="I479" t="s">
        <v>30</v>
      </c>
      <c r="J479" t="s">
        <v>23</v>
      </c>
      <c r="K479">
        <v>518.98</v>
      </c>
      <c r="L479" t="s">
        <v>25</v>
      </c>
      <c r="M479" t="s">
        <v>18</v>
      </c>
      <c r="N479">
        <v>1132426</v>
      </c>
      <c r="O479" t="s">
        <v>23</v>
      </c>
      <c r="P479">
        <v>1</v>
      </c>
      <c r="Q479">
        <v>1</v>
      </c>
      <c r="R479" t="s">
        <v>27</v>
      </c>
      <c r="S479" t="s">
        <v>370</v>
      </c>
    </row>
    <row r="480" spans="1:19" x14ac:dyDescent="0.3">
      <c r="A480" t="str">
        <f t="shared" si="7"/>
        <v>M6PFDA-IS1M_061025_14</v>
      </c>
      <c r="B480" t="s">
        <v>366</v>
      </c>
      <c r="C480">
        <v>7.95</v>
      </c>
      <c r="D480" t="s">
        <v>191</v>
      </c>
      <c r="E480" t="s">
        <v>62</v>
      </c>
      <c r="F480">
        <v>14</v>
      </c>
      <c r="G480" t="s">
        <v>22</v>
      </c>
      <c r="H480" t="s">
        <v>23</v>
      </c>
      <c r="I480" t="s">
        <v>30</v>
      </c>
      <c r="J480" t="s">
        <v>23</v>
      </c>
      <c r="K480">
        <v>518.98</v>
      </c>
      <c r="L480" t="s">
        <v>25</v>
      </c>
      <c r="M480" t="s">
        <v>18</v>
      </c>
      <c r="N480">
        <v>3330268</v>
      </c>
      <c r="O480" t="s">
        <v>23</v>
      </c>
      <c r="P480">
        <v>1</v>
      </c>
      <c r="Q480">
        <v>1</v>
      </c>
      <c r="R480" t="s">
        <v>27</v>
      </c>
      <c r="S480" t="s">
        <v>371</v>
      </c>
    </row>
    <row r="481" spans="1:19" x14ac:dyDescent="0.3">
      <c r="A481" t="str">
        <f t="shared" si="7"/>
        <v>M6PFDA-IS2M_061025_14b</v>
      </c>
      <c r="B481" t="s">
        <v>366</v>
      </c>
      <c r="C481">
        <v>7.95</v>
      </c>
      <c r="D481" t="s">
        <v>191</v>
      </c>
      <c r="E481" t="s">
        <v>63</v>
      </c>
      <c r="F481">
        <v>15</v>
      </c>
      <c r="G481" t="s">
        <v>22</v>
      </c>
      <c r="H481" t="s">
        <v>23</v>
      </c>
      <c r="I481" t="s">
        <v>30</v>
      </c>
      <c r="J481" t="s">
        <v>23</v>
      </c>
      <c r="K481">
        <v>518.98</v>
      </c>
      <c r="L481" t="s">
        <v>25</v>
      </c>
      <c r="M481" t="s">
        <v>18</v>
      </c>
      <c r="N481">
        <v>3105629</v>
      </c>
      <c r="O481" t="s">
        <v>23</v>
      </c>
      <c r="P481">
        <v>1</v>
      </c>
      <c r="Q481">
        <v>1</v>
      </c>
      <c r="R481" t="s">
        <v>27</v>
      </c>
      <c r="S481" t="s">
        <v>372</v>
      </c>
    </row>
    <row r="482" spans="1:19" x14ac:dyDescent="0.3">
      <c r="A482" t="str">
        <f t="shared" si="7"/>
        <v>M6PFDA-IS4_1_061025_15</v>
      </c>
      <c r="B482" t="s">
        <v>366</v>
      </c>
      <c r="C482">
        <v>7.95</v>
      </c>
      <c r="D482" t="s">
        <v>191</v>
      </c>
      <c r="E482" t="s">
        <v>64</v>
      </c>
      <c r="F482">
        <v>16</v>
      </c>
      <c r="G482" t="s">
        <v>22</v>
      </c>
      <c r="H482" t="s">
        <v>23</v>
      </c>
      <c r="I482" t="s">
        <v>30</v>
      </c>
      <c r="J482" t="s">
        <v>23</v>
      </c>
      <c r="K482">
        <v>518.98</v>
      </c>
      <c r="L482" t="s">
        <v>25</v>
      </c>
      <c r="M482" t="s">
        <v>18</v>
      </c>
      <c r="N482">
        <v>3588515</v>
      </c>
      <c r="O482" t="s">
        <v>23</v>
      </c>
      <c r="P482">
        <v>1</v>
      </c>
      <c r="Q482">
        <v>1</v>
      </c>
      <c r="R482" t="s">
        <v>27</v>
      </c>
      <c r="S482" t="s">
        <v>373</v>
      </c>
    </row>
    <row r="483" spans="1:19" x14ac:dyDescent="0.3">
      <c r="A483" t="str">
        <f t="shared" si="7"/>
        <v>M6PFDA-IS4_2_061025_16</v>
      </c>
      <c r="B483" t="s">
        <v>366</v>
      </c>
      <c r="C483">
        <v>7.95</v>
      </c>
      <c r="D483" t="s">
        <v>191</v>
      </c>
      <c r="E483" t="s">
        <v>65</v>
      </c>
      <c r="F483">
        <v>17</v>
      </c>
      <c r="G483" t="s">
        <v>22</v>
      </c>
      <c r="H483" t="s">
        <v>23</v>
      </c>
      <c r="I483" t="s">
        <v>30</v>
      </c>
      <c r="J483" t="s">
        <v>23</v>
      </c>
      <c r="K483">
        <v>518.98</v>
      </c>
      <c r="L483" t="s">
        <v>25</v>
      </c>
      <c r="M483" t="s">
        <v>18</v>
      </c>
      <c r="N483">
        <v>1739410</v>
      </c>
      <c r="O483" t="s">
        <v>23</v>
      </c>
      <c r="P483">
        <v>1</v>
      </c>
      <c r="Q483">
        <v>1</v>
      </c>
      <c r="R483" t="s">
        <v>27</v>
      </c>
      <c r="S483" t="s">
        <v>374</v>
      </c>
    </row>
    <row r="484" spans="1:19" x14ac:dyDescent="0.3">
      <c r="A484" t="str">
        <f t="shared" si="7"/>
        <v>M6PFDA-IS5_061025_17</v>
      </c>
      <c r="B484" t="s">
        <v>366</v>
      </c>
      <c r="C484">
        <v>7.95</v>
      </c>
      <c r="D484" t="s">
        <v>191</v>
      </c>
      <c r="E484" t="s">
        <v>67</v>
      </c>
      <c r="F484">
        <v>18</v>
      </c>
      <c r="G484" t="s">
        <v>22</v>
      </c>
      <c r="H484" t="s">
        <v>23</v>
      </c>
      <c r="I484" t="s">
        <v>30</v>
      </c>
      <c r="J484" t="s">
        <v>23</v>
      </c>
      <c r="K484">
        <v>518.98</v>
      </c>
      <c r="L484" t="s">
        <v>25</v>
      </c>
      <c r="M484" t="s">
        <v>18</v>
      </c>
      <c r="N484">
        <v>3255626</v>
      </c>
      <c r="O484" t="s">
        <v>23</v>
      </c>
      <c r="P484">
        <v>1</v>
      </c>
      <c r="Q484">
        <v>1</v>
      </c>
      <c r="R484" t="s">
        <v>27</v>
      </c>
      <c r="S484" t="s">
        <v>375</v>
      </c>
    </row>
    <row r="485" spans="1:19" x14ac:dyDescent="0.3">
      <c r="A485" t="str">
        <f t="shared" si="7"/>
        <v>M6PFDA-IS6_1_061025_18</v>
      </c>
      <c r="B485" t="s">
        <v>366</v>
      </c>
      <c r="C485">
        <v>7.95</v>
      </c>
      <c r="D485" t="s">
        <v>191</v>
      </c>
      <c r="E485" t="s">
        <v>68</v>
      </c>
      <c r="F485">
        <v>19</v>
      </c>
      <c r="G485" t="s">
        <v>22</v>
      </c>
      <c r="H485" t="s">
        <v>23</v>
      </c>
      <c r="I485" t="s">
        <v>30</v>
      </c>
      <c r="J485" t="s">
        <v>23</v>
      </c>
      <c r="K485">
        <v>518.98</v>
      </c>
      <c r="L485" t="s">
        <v>25</v>
      </c>
      <c r="M485" t="s">
        <v>18</v>
      </c>
      <c r="N485">
        <v>3573767</v>
      </c>
      <c r="O485" t="s">
        <v>23</v>
      </c>
      <c r="P485">
        <v>1</v>
      </c>
      <c r="Q485">
        <v>1</v>
      </c>
      <c r="R485" t="s">
        <v>27</v>
      </c>
      <c r="S485" t="s">
        <v>376</v>
      </c>
    </row>
    <row r="486" spans="1:19" x14ac:dyDescent="0.3">
      <c r="A486" t="str">
        <f t="shared" si="7"/>
        <v>M6PFDA-IS7_1_061025_19</v>
      </c>
      <c r="B486" t="s">
        <v>366</v>
      </c>
      <c r="C486">
        <v>7.95</v>
      </c>
      <c r="D486" t="s">
        <v>191</v>
      </c>
      <c r="E486" t="s">
        <v>69</v>
      </c>
      <c r="F486">
        <v>20</v>
      </c>
      <c r="G486" t="s">
        <v>22</v>
      </c>
      <c r="H486" t="s">
        <v>23</v>
      </c>
      <c r="I486" t="s">
        <v>30</v>
      </c>
      <c r="J486" t="s">
        <v>23</v>
      </c>
      <c r="K486">
        <v>518.98</v>
      </c>
      <c r="L486" t="s">
        <v>25</v>
      </c>
      <c r="M486" t="s">
        <v>18</v>
      </c>
      <c r="N486">
        <v>2859170</v>
      </c>
      <c r="O486" t="s">
        <v>23</v>
      </c>
      <c r="P486">
        <v>1</v>
      </c>
      <c r="Q486">
        <v>1</v>
      </c>
      <c r="R486" t="s">
        <v>27</v>
      </c>
      <c r="S486" t="s">
        <v>377</v>
      </c>
    </row>
    <row r="487" spans="1:19" x14ac:dyDescent="0.3">
      <c r="A487" t="str">
        <f t="shared" si="7"/>
        <v>M6PFDA-IS7_2_061025_20</v>
      </c>
      <c r="B487" t="s">
        <v>366</v>
      </c>
      <c r="C487">
        <v>7.95</v>
      </c>
      <c r="D487" t="s">
        <v>191</v>
      </c>
      <c r="E487" t="s">
        <v>70</v>
      </c>
      <c r="F487">
        <v>21</v>
      </c>
      <c r="G487" t="s">
        <v>22</v>
      </c>
      <c r="H487" t="s">
        <v>23</v>
      </c>
      <c r="I487" t="s">
        <v>30</v>
      </c>
      <c r="J487" t="s">
        <v>23</v>
      </c>
      <c r="K487">
        <v>518.98</v>
      </c>
      <c r="L487" t="s">
        <v>25</v>
      </c>
      <c r="M487" t="s">
        <v>18</v>
      </c>
      <c r="N487">
        <v>3071141</v>
      </c>
      <c r="O487" t="s">
        <v>23</v>
      </c>
      <c r="P487">
        <v>1</v>
      </c>
      <c r="Q487">
        <v>1</v>
      </c>
      <c r="R487" t="s">
        <v>27</v>
      </c>
      <c r="S487" t="s">
        <v>378</v>
      </c>
    </row>
    <row r="488" spans="1:19" x14ac:dyDescent="0.3">
      <c r="A488" t="str">
        <f t="shared" si="7"/>
        <v>M6PFDA-IS8_061025_21</v>
      </c>
      <c r="B488" t="s">
        <v>366</v>
      </c>
      <c r="C488">
        <v>7.95</v>
      </c>
      <c r="D488" t="s">
        <v>191</v>
      </c>
      <c r="E488" t="s">
        <v>72</v>
      </c>
      <c r="F488">
        <v>22</v>
      </c>
      <c r="G488" t="s">
        <v>22</v>
      </c>
      <c r="H488" t="s">
        <v>23</v>
      </c>
      <c r="I488" t="s">
        <v>30</v>
      </c>
      <c r="J488" t="s">
        <v>23</v>
      </c>
      <c r="K488">
        <v>518.98</v>
      </c>
      <c r="L488" t="s">
        <v>25</v>
      </c>
      <c r="M488" t="s">
        <v>18</v>
      </c>
      <c r="N488">
        <v>4563220</v>
      </c>
      <c r="O488" t="s">
        <v>23</v>
      </c>
      <c r="P488">
        <v>1</v>
      </c>
      <c r="Q488">
        <v>1</v>
      </c>
      <c r="R488" t="s">
        <v>27</v>
      </c>
      <c r="S488" t="s">
        <v>379</v>
      </c>
    </row>
    <row r="489" spans="1:19" x14ac:dyDescent="0.3">
      <c r="A489" t="str">
        <f t="shared" si="7"/>
        <v>M6PFDA-ISEluent_061025_22</v>
      </c>
      <c r="B489" t="s">
        <v>366</v>
      </c>
      <c r="C489">
        <v>7.95</v>
      </c>
      <c r="D489" t="s">
        <v>191</v>
      </c>
      <c r="E489" t="s">
        <v>73</v>
      </c>
      <c r="F489">
        <v>23</v>
      </c>
      <c r="G489" t="s">
        <v>22</v>
      </c>
      <c r="H489" t="s">
        <v>23</v>
      </c>
      <c r="I489" t="s">
        <v>24</v>
      </c>
      <c r="J489" t="s">
        <v>23</v>
      </c>
      <c r="K489">
        <v>518.98</v>
      </c>
      <c r="L489" t="s">
        <v>25</v>
      </c>
      <c r="M489" t="s">
        <v>18</v>
      </c>
      <c r="N489" t="s">
        <v>26</v>
      </c>
      <c r="O489" t="s">
        <v>23</v>
      </c>
      <c r="P489" t="s">
        <v>26</v>
      </c>
      <c r="Q489">
        <v>1</v>
      </c>
      <c r="R489" t="s">
        <v>27</v>
      </c>
      <c r="S489" t="s">
        <v>192</v>
      </c>
    </row>
    <row r="490" spans="1:19" x14ac:dyDescent="0.3">
      <c r="A490" t="str">
        <f t="shared" si="7"/>
        <v>M6PFDA-ISstd1_5x_061025_23</v>
      </c>
      <c r="B490" t="s">
        <v>366</v>
      </c>
      <c r="C490">
        <v>7.95</v>
      </c>
      <c r="D490" t="s">
        <v>191</v>
      </c>
      <c r="E490" t="s">
        <v>74</v>
      </c>
      <c r="F490">
        <v>24</v>
      </c>
      <c r="G490" t="s">
        <v>22</v>
      </c>
      <c r="H490" t="s">
        <v>23</v>
      </c>
      <c r="I490" t="s">
        <v>30</v>
      </c>
      <c r="J490" t="s">
        <v>23</v>
      </c>
      <c r="K490">
        <v>518.98</v>
      </c>
      <c r="L490" t="s">
        <v>25</v>
      </c>
      <c r="M490" t="s">
        <v>18</v>
      </c>
      <c r="N490">
        <v>33116756</v>
      </c>
      <c r="O490" t="s">
        <v>23</v>
      </c>
      <c r="P490">
        <v>1</v>
      </c>
      <c r="Q490">
        <v>1</v>
      </c>
      <c r="R490" t="s">
        <v>27</v>
      </c>
      <c r="S490" t="s">
        <v>127</v>
      </c>
    </row>
    <row r="491" spans="1:19" x14ac:dyDescent="0.3">
      <c r="A491" t="str">
        <f t="shared" si="7"/>
        <v>M6PFDA-ISstd1_061025_24</v>
      </c>
      <c r="B491" t="s">
        <v>366</v>
      </c>
      <c r="C491">
        <v>7.95</v>
      </c>
      <c r="D491" t="s">
        <v>191</v>
      </c>
      <c r="E491" t="s">
        <v>76</v>
      </c>
      <c r="F491">
        <v>25</v>
      </c>
      <c r="G491" t="s">
        <v>22</v>
      </c>
      <c r="H491" t="s">
        <v>23</v>
      </c>
      <c r="I491" t="s">
        <v>30</v>
      </c>
      <c r="J491" t="s">
        <v>23</v>
      </c>
      <c r="K491">
        <v>518.98</v>
      </c>
      <c r="L491" t="s">
        <v>25</v>
      </c>
      <c r="M491" t="s">
        <v>18</v>
      </c>
      <c r="N491">
        <v>33642604</v>
      </c>
      <c r="O491" t="s">
        <v>23</v>
      </c>
      <c r="P491">
        <v>1</v>
      </c>
      <c r="Q491">
        <v>1</v>
      </c>
      <c r="R491" t="s">
        <v>27</v>
      </c>
      <c r="S491" t="s">
        <v>137</v>
      </c>
    </row>
    <row r="492" spans="1:19" x14ac:dyDescent="0.3">
      <c r="A492" t="str">
        <f t="shared" si="7"/>
        <v>M6PFDA-ISstd2_061025_25</v>
      </c>
      <c r="B492" t="s">
        <v>366</v>
      </c>
      <c r="C492">
        <v>7.95</v>
      </c>
      <c r="D492" t="s">
        <v>191</v>
      </c>
      <c r="E492" t="s">
        <v>78</v>
      </c>
      <c r="F492">
        <v>26</v>
      </c>
      <c r="G492" t="s">
        <v>22</v>
      </c>
      <c r="H492" t="s">
        <v>23</v>
      </c>
      <c r="I492" t="s">
        <v>30</v>
      </c>
      <c r="J492" t="s">
        <v>23</v>
      </c>
      <c r="K492">
        <v>518.98</v>
      </c>
      <c r="L492" t="s">
        <v>25</v>
      </c>
      <c r="M492" t="s">
        <v>18</v>
      </c>
      <c r="N492">
        <v>30790638</v>
      </c>
      <c r="O492" t="s">
        <v>23</v>
      </c>
      <c r="P492">
        <v>1</v>
      </c>
      <c r="Q492">
        <v>1</v>
      </c>
      <c r="R492" t="s">
        <v>27</v>
      </c>
      <c r="S492" t="s">
        <v>380</v>
      </c>
    </row>
    <row r="493" spans="1:19" x14ac:dyDescent="0.3">
      <c r="A493" t="str">
        <f t="shared" si="7"/>
        <v>M6PFDA-ISstd3_061025_26</v>
      </c>
      <c r="B493" t="s">
        <v>366</v>
      </c>
      <c r="C493">
        <v>7.95</v>
      </c>
      <c r="D493" t="s">
        <v>191</v>
      </c>
      <c r="E493" t="s">
        <v>79</v>
      </c>
      <c r="F493">
        <v>27</v>
      </c>
      <c r="G493" t="s">
        <v>22</v>
      </c>
      <c r="H493" t="s">
        <v>23</v>
      </c>
      <c r="I493" t="s">
        <v>30</v>
      </c>
      <c r="J493" t="s">
        <v>23</v>
      </c>
      <c r="K493">
        <v>518.98</v>
      </c>
      <c r="L493" t="s">
        <v>25</v>
      </c>
      <c r="M493" t="s">
        <v>18</v>
      </c>
      <c r="N493">
        <v>32099107</v>
      </c>
      <c r="O493" t="s">
        <v>23</v>
      </c>
      <c r="P493">
        <v>1</v>
      </c>
      <c r="Q493">
        <v>1</v>
      </c>
      <c r="R493" t="s">
        <v>27</v>
      </c>
      <c r="S493" t="s">
        <v>136</v>
      </c>
    </row>
    <row r="494" spans="1:19" x14ac:dyDescent="0.3">
      <c r="A494" t="str">
        <f t="shared" si="7"/>
        <v>M6PFDA-ISstd4_061025_27</v>
      </c>
      <c r="B494" t="s">
        <v>366</v>
      </c>
      <c r="C494">
        <v>7.95</v>
      </c>
      <c r="D494" t="s">
        <v>191</v>
      </c>
      <c r="E494" t="s">
        <v>80</v>
      </c>
      <c r="F494">
        <v>28</v>
      </c>
      <c r="G494" t="s">
        <v>22</v>
      </c>
      <c r="H494" t="s">
        <v>23</v>
      </c>
      <c r="I494" t="s">
        <v>30</v>
      </c>
      <c r="J494" t="s">
        <v>23</v>
      </c>
      <c r="K494">
        <v>518.98</v>
      </c>
      <c r="L494" t="s">
        <v>25</v>
      </c>
      <c r="M494" t="s">
        <v>18</v>
      </c>
      <c r="N494">
        <v>30896621</v>
      </c>
      <c r="O494" t="s">
        <v>23</v>
      </c>
      <c r="P494">
        <v>1</v>
      </c>
      <c r="Q494">
        <v>1</v>
      </c>
      <c r="R494" t="s">
        <v>27</v>
      </c>
      <c r="S494" t="s">
        <v>135</v>
      </c>
    </row>
    <row r="495" spans="1:19" x14ac:dyDescent="0.3">
      <c r="A495" t="str">
        <f t="shared" si="7"/>
        <v>M6PFDA-ISstd5_061025_28</v>
      </c>
      <c r="B495" t="s">
        <v>366</v>
      </c>
      <c r="C495">
        <v>7.95</v>
      </c>
      <c r="D495" t="s">
        <v>191</v>
      </c>
      <c r="E495" t="s">
        <v>82</v>
      </c>
      <c r="F495">
        <v>29</v>
      </c>
      <c r="G495" t="s">
        <v>22</v>
      </c>
      <c r="H495" t="s">
        <v>23</v>
      </c>
      <c r="I495" t="s">
        <v>30</v>
      </c>
      <c r="J495" t="s">
        <v>23</v>
      </c>
      <c r="K495">
        <v>518.98</v>
      </c>
      <c r="L495" t="s">
        <v>25</v>
      </c>
      <c r="M495" t="s">
        <v>18</v>
      </c>
      <c r="N495">
        <v>25172670</v>
      </c>
      <c r="O495" t="s">
        <v>23</v>
      </c>
      <c r="P495">
        <v>1</v>
      </c>
      <c r="Q495">
        <v>1</v>
      </c>
      <c r="R495" t="s">
        <v>27</v>
      </c>
      <c r="S495" t="s">
        <v>140</v>
      </c>
    </row>
    <row r="496" spans="1:19" x14ac:dyDescent="0.3">
      <c r="A496" t="str">
        <f t="shared" si="7"/>
        <v>M6PFDA-ISstd6_061025_29</v>
      </c>
      <c r="B496" t="s">
        <v>366</v>
      </c>
      <c r="C496">
        <v>7.95</v>
      </c>
      <c r="D496" t="s">
        <v>191</v>
      </c>
      <c r="E496" t="s">
        <v>84</v>
      </c>
      <c r="F496">
        <v>30</v>
      </c>
      <c r="G496" t="s">
        <v>22</v>
      </c>
      <c r="H496" t="s">
        <v>23</v>
      </c>
      <c r="I496" t="s">
        <v>30</v>
      </c>
      <c r="J496" t="s">
        <v>23</v>
      </c>
      <c r="K496">
        <v>518.98</v>
      </c>
      <c r="L496" t="s">
        <v>25</v>
      </c>
      <c r="M496" t="s">
        <v>18</v>
      </c>
      <c r="N496">
        <v>21248106</v>
      </c>
      <c r="O496" t="s">
        <v>23</v>
      </c>
      <c r="P496">
        <v>1</v>
      </c>
      <c r="Q496">
        <v>1</v>
      </c>
      <c r="R496" t="s">
        <v>27</v>
      </c>
      <c r="S496" t="s">
        <v>140</v>
      </c>
    </row>
    <row r="497" spans="1:19" x14ac:dyDescent="0.3">
      <c r="A497" t="str">
        <f t="shared" si="7"/>
        <v>M6PFDA-ISEluent_061025_30</v>
      </c>
      <c r="B497" t="s">
        <v>366</v>
      </c>
      <c r="C497">
        <v>7.95</v>
      </c>
      <c r="D497" t="s">
        <v>191</v>
      </c>
      <c r="E497" t="s">
        <v>85</v>
      </c>
      <c r="F497">
        <v>31</v>
      </c>
      <c r="G497" t="s">
        <v>22</v>
      </c>
      <c r="H497" t="s">
        <v>23</v>
      </c>
      <c r="I497" t="s">
        <v>24</v>
      </c>
      <c r="J497" t="s">
        <v>23</v>
      </c>
      <c r="K497">
        <v>518.98</v>
      </c>
      <c r="L497" t="s">
        <v>25</v>
      </c>
      <c r="M497" t="s">
        <v>18</v>
      </c>
      <c r="N497" t="s">
        <v>26</v>
      </c>
      <c r="O497" t="s">
        <v>23</v>
      </c>
      <c r="P497" t="s">
        <v>26</v>
      </c>
      <c r="Q497">
        <v>1</v>
      </c>
      <c r="R497" t="s">
        <v>27</v>
      </c>
      <c r="S497" t="s">
        <v>192</v>
      </c>
    </row>
    <row r="498" spans="1:19" x14ac:dyDescent="0.3">
      <c r="A498" t="str">
        <f t="shared" si="7"/>
        <v>M7PFUnA-ISEluent_061025_01</v>
      </c>
      <c r="B498" t="s">
        <v>381</v>
      </c>
      <c r="C498">
        <v>8.2100000000000009</v>
      </c>
      <c r="D498" t="s">
        <v>191</v>
      </c>
      <c r="E498" t="s">
        <v>21</v>
      </c>
      <c r="F498">
        <v>1</v>
      </c>
      <c r="G498" t="s">
        <v>22</v>
      </c>
      <c r="H498" t="s">
        <v>23</v>
      </c>
      <c r="I498" t="s">
        <v>24</v>
      </c>
      <c r="J498" t="s">
        <v>23</v>
      </c>
      <c r="K498">
        <v>569.98</v>
      </c>
      <c r="L498" t="s">
        <v>25</v>
      </c>
      <c r="M498" t="s">
        <v>18</v>
      </c>
      <c r="N498" t="s">
        <v>26</v>
      </c>
      <c r="O498" t="s">
        <v>23</v>
      </c>
      <c r="P498" t="s">
        <v>26</v>
      </c>
      <c r="Q498">
        <v>1</v>
      </c>
      <c r="R498" t="s">
        <v>27</v>
      </c>
      <c r="S498" t="s">
        <v>192</v>
      </c>
    </row>
    <row r="499" spans="1:19" x14ac:dyDescent="0.3">
      <c r="A499" t="str">
        <f t="shared" si="7"/>
        <v>M7PFUnA-ISstd1_5x_061025_02</v>
      </c>
      <c r="B499" t="s">
        <v>381</v>
      </c>
      <c r="C499">
        <v>8.2100000000000009</v>
      </c>
      <c r="D499" t="s">
        <v>191</v>
      </c>
      <c r="E499" t="s">
        <v>28</v>
      </c>
      <c r="F499">
        <v>2</v>
      </c>
      <c r="G499" t="s">
        <v>22</v>
      </c>
      <c r="H499" t="s">
        <v>23</v>
      </c>
      <c r="I499" t="s">
        <v>30</v>
      </c>
      <c r="J499" t="s">
        <v>23</v>
      </c>
      <c r="K499">
        <v>569.98</v>
      </c>
      <c r="L499" t="s">
        <v>31</v>
      </c>
      <c r="M499" t="s">
        <v>32</v>
      </c>
      <c r="N499">
        <v>33480451</v>
      </c>
      <c r="O499" t="s">
        <v>23</v>
      </c>
      <c r="P499">
        <v>1</v>
      </c>
      <c r="Q499">
        <v>1</v>
      </c>
      <c r="R499" t="s">
        <v>27</v>
      </c>
      <c r="S499" t="s">
        <v>382</v>
      </c>
    </row>
    <row r="500" spans="1:19" x14ac:dyDescent="0.3">
      <c r="A500" t="str">
        <f t="shared" si="7"/>
        <v>M7PFUnA-ISstd1_061025_03</v>
      </c>
      <c r="B500" t="s">
        <v>381</v>
      </c>
      <c r="C500">
        <v>8.2100000000000009</v>
      </c>
      <c r="D500" t="s">
        <v>191</v>
      </c>
      <c r="E500" t="s">
        <v>34</v>
      </c>
      <c r="F500">
        <v>3</v>
      </c>
      <c r="G500" t="s">
        <v>22</v>
      </c>
      <c r="H500" t="s">
        <v>23</v>
      </c>
      <c r="I500" t="s">
        <v>30</v>
      </c>
      <c r="J500" t="s">
        <v>23</v>
      </c>
      <c r="K500">
        <v>569.98</v>
      </c>
      <c r="L500" t="s">
        <v>31</v>
      </c>
      <c r="M500" t="s">
        <v>35</v>
      </c>
      <c r="N500">
        <v>34837446</v>
      </c>
      <c r="O500" t="s">
        <v>23</v>
      </c>
      <c r="P500">
        <v>1</v>
      </c>
      <c r="Q500">
        <v>1</v>
      </c>
      <c r="R500" t="s">
        <v>27</v>
      </c>
      <c r="S500" t="s">
        <v>382</v>
      </c>
    </row>
    <row r="501" spans="1:19" x14ac:dyDescent="0.3">
      <c r="A501" t="str">
        <f t="shared" si="7"/>
        <v>M7PFUnA-ISstd2_061025_04</v>
      </c>
      <c r="B501" t="s">
        <v>381</v>
      </c>
      <c r="C501">
        <v>8.2100000000000009</v>
      </c>
      <c r="D501" t="s">
        <v>191</v>
      </c>
      <c r="E501" t="s">
        <v>37</v>
      </c>
      <c r="F501">
        <v>4</v>
      </c>
      <c r="G501" t="s">
        <v>22</v>
      </c>
      <c r="H501" t="s">
        <v>23</v>
      </c>
      <c r="I501" t="s">
        <v>30</v>
      </c>
      <c r="J501" t="s">
        <v>23</v>
      </c>
      <c r="K501">
        <v>569.98</v>
      </c>
      <c r="L501" t="s">
        <v>31</v>
      </c>
      <c r="M501" t="s">
        <v>38</v>
      </c>
      <c r="N501">
        <v>30990544</v>
      </c>
      <c r="O501" t="s">
        <v>23</v>
      </c>
      <c r="P501">
        <v>1</v>
      </c>
      <c r="Q501">
        <v>1</v>
      </c>
      <c r="R501" t="s">
        <v>27</v>
      </c>
      <c r="S501" t="s">
        <v>383</v>
      </c>
    </row>
    <row r="502" spans="1:19" x14ac:dyDescent="0.3">
      <c r="A502" t="str">
        <f t="shared" si="7"/>
        <v>M7PFUnA-ISstd3_061025_05</v>
      </c>
      <c r="B502" t="s">
        <v>381</v>
      </c>
      <c r="C502">
        <v>8.2100000000000009</v>
      </c>
      <c r="D502" t="s">
        <v>191</v>
      </c>
      <c r="E502" t="s">
        <v>40</v>
      </c>
      <c r="F502">
        <v>5</v>
      </c>
      <c r="G502" t="s">
        <v>22</v>
      </c>
      <c r="H502" t="s">
        <v>23</v>
      </c>
      <c r="I502" t="s">
        <v>30</v>
      </c>
      <c r="J502" t="s">
        <v>23</v>
      </c>
      <c r="K502">
        <v>569.98</v>
      </c>
      <c r="L502" t="s">
        <v>31</v>
      </c>
      <c r="M502" t="s">
        <v>41</v>
      </c>
      <c r="N502">
        <v>33395289</v>
      </c>
      <c r="O502" t="s">
        <v>23</v>
      </c>
      <c r="P502">
        <v>1</v>
      </c>
      <c r="Q502">
        <v>1</v>
      </c>
      <c r="R502" t="s">
        <v>27</v>
      </c>
      <c r="S502" t="s">
        <v>384</v>
      </c>
    </row>
    <row r="503" spans="1:19" x14ac:dyDescent="0.3">
      <c r="A503" t="str">
        <f t="shared" si="7"/>
        <v>M7PFUnA-ISstd4_061025_06</v>
      </c>
      <c r="B503" t="s">
        <v>381</v>
      </c>
      <c r="C503">
        <v>8.2100000000000009</v>
      </c>
      <c r="D503" t="s">
        <v>191</v>
      </c>
      <c r="E503" t="s">
        <v>43</v>
      </c>
      <c r="F503">
        <v>6</v>
      </c>
      <c r="G503" t="s">
        <v>22</v>
      </c>
      <c r="H503" t="s">
        <v>23</v>
      </c>
      <c r="I503" t="s">
        <v>30</v>
      </c>
      <c r="J503" t="s">
        <v>23</v>
      </c>
      <c r="K503">
        <v>569.98</v>
      </c>
      <c r="L503" t="s">
        <v>31</v>
      </c>
      <c r="M503" t="s">
        <v>44</v>
      </c>
      <c r="N503">
        <v>30019852</v>
      </c>
      <c r="O503" t="s">
        <v>23</v>
      </c>
      <c r="P503">
        <v>1</v>
      </c>
      <c r="Q503">
        <v>1</v>
      </c>
      <c r="R503" t="s">
        <v>27</v>
      </c>
      <c r="S503" t="s">
        <v>382</v>
      </c>
    </row>
    <row r="504" spans="1:19" x14ac:dyDescent="0.3">
      <c r="A504" t="str">
        <f t="shared" si="7"/>
        <v>M7PFUnA-ISstd5_061025_07</v>
      </c>
      <c r="B504" t="s">
        <v>381</v>
      </c>
      <c r="C504">
        <v>8.2100000000000009</v>
      </c>
      <c r="D504" t="s">
        <v>191</v>
      </c>
      <c r="E504" t="s">
        <v>46</v>
      </c>
      <c r="F504">
        <v>7</v>
      </c>
      <c r="G504" t="s">
        <v>22</v>
      </c>
      <c r="H504" t="s">
        <v>23</v>
      </c>
      <c r="I504" t="s">
        <v>30</v>
      </c>
      <c r="J504" t="s">
        <v>23</v>
      </c>
      <c r="K504">
        <v>569.98</v>
      </c>
      <c r="L504" t="s">
        <v>31</v>
      </c>
      <c r="M504" t="s">
        <v>47</v>
      </c>
      <c r="N504">
        <v>28172431</v>
      </c>
      <c r="O504" t="s">
        <v>23</v>
      </c>
      <c r="P504">
        <v>1</v>
      </c>
      <c r="Q504">
        <v>1</v>
      </c>
      <c r="R504" t="s">
        <v>27</v>
      </c>
      <c r="S504" t="s">
        <v>385</v>
      </c>
    </row>
    <row r="505" spans="1:19" x14ac:dyDescent="0.3">
      <c r="A505" t="str">
        <f t="shared" si="7"/>
        <v>M7PFUnA-ISstd6_061025_08</v>
      </c>
      <c r="B505" t="s">
        <v>381</v>
      </c>
      <c r="C505">
        <v>8.2100000000000009</v>
      </c>
      <c r="D505" t="s">
        <v>191</v>
      </c>
      <c r="E505" t="s">
        <v>49</v>
      </c>
      <c r="F505">
        <v>8</v>
      </c>
      <c r="G505" t="s">
        <v>22</v>
      </c>
      <c r="H505" t="s">
        <v>23</v>
      </c>
      <c r="I505" t="s">
        <v>30</v>
      </c>
      <c r="J505" t="s">
        <v>23</v>
      </c>
      <c r="K505">
        <v>569.98</v>
      </c>
      <c r="L505" t="s">
        <v>31</v>
      </c>
      <c r="M505" t="s">
        <v>50</v>
      </c>
      <c r="N505">
        <v>21859479</v>
      </c>
      <c r="O505" t="s">
        <v>23</v>
      </c>
      <c r="P505">
        <v>1</v>
      </c>
      <c r="Q505">
        <v>1</v>
      </c>
      <c r="R505" t="s">
        <v>27</v>
      </c>
      <c r="S505" t="s">
        <v>386</v>
      </c>
    </row>
    <row r="506" spans="1:19" x14ac:dyDescent="0.3">
      <c r="A506" t="str">
        <f t="shared" si="7"/>
        <v>M7PFUnA-ISEluent_061025_09</v>
      </c>
      <c r="B506" t="s">
        <v>381</v>
      </c>
      <c r="C506">
        <v>8.2100000000000009</v>
      </c>
      <c r="D506" t="s">
        <v>191</v>
      </c>
      <c r="E506" t="s">
        <v>52</v>
      </c>
      <c r="F506">
        <v>9</v>
      </c>
      <c r="G506" t="s">
        <v>22</v>
      </c>
      <c r="H506" t="s">
        <v>23</v>
      </c>
      <c r="I506" t="s">
        <v>24</v>
      </c>
      <c r="J506" t="s">
        <v>23</v>
      </c>
      <c r="K506">
        <v>569.98</v>
      </c>
      <c r="L506" t="s">
        <v>25</v>
      </c>
      <c r="M506" t="s">
        <v>18</v>
      </c>
      <c r="N506" t="s">
        <v>26</v>
      </c>
      <c r="O506" t="s">
        <v>23</v>
      </c>
      <c r="P506" t="s">
        <v>26</v>
      </c>
      <c r="Q506">
        <v>1</v>
      </c>
      <c r="R506" t="s">
        <v>27</v>
      </c>
      <c r="S506" t="s">
        <v>192</v>
      </c>
    </row>
    <row r="507" spans="1:19" x14ac:dyDescent="0.3">
      <c r="A507" t="str">
        <f t="shared" si="7"/>
        <v>M7PFUnA-ISstdIS_061025_10</v>
      </c>
      <c r="B507" t="s">
        <v>381</v>
      </c>
      <c r="C507">
        <v>8.2100000000000009</v>
      </c>
      <c r="D507" t="s">
        <v>191</v>
      </c>
      <c r="E507" t="s">
        <v>55</v>
      </c>
      <c r="F507">
        <v>10</v>
      </c>
      <c r="G507" t="s">
        <v>22</v>
      </c>
      <c r="H507" t="s">
        <v>23</v>
      </c>
      <c r="I507" t="s">
        <v>30</v>
      </c>
      <c r="J507" t="s">
        <v>23</v>
      </c>
      <c r="K507">
        <v>569.98</v>
      </c>
      <c r="L507" t="s">
        <v>25</v>
      </c>
      <c r="M507" t="s">
        <v>18</v>
      </c>
      <c r="N507">
        <v>25130249</v>
      </c>
      <c r="O507" t="s">
        <v>23</v>
      </c>
      <c r="P507">
        <v>1</v>
      </c>
      <c r="Q507">
        <v>1</v>
      </c>
      <c r="R507" t="s">
        <v>27</v>
      </c>
      <c r="S507" t="s">
        <v>383</v>
      </c>
    </row>
    <row r="508" spans="1:19" x14ac:dyDescent="0.3">
      <c r="A508" t="str">
        <f t="shared" si="7"/>
        <v>M7PFUnA-ISBLV_061025_11</v>
      </c>
      <c r="B508" t="s">
        <v>381</v>
      </c>
      <c r="C508">
        <v>8.2100000000000009</v>
      </c>
      <c r="D508" t="s">
        <v>191</v>
      </c>
      <c r="E508" t="s">
        <v>57</v>
      </c>
      <c r="F508">
        <v>11</v>
      </c>
      <c r="G508" t="s">
        <v>22</v>
      </c>
      <c r="H508" t="s">
        <v>23</v>
      </c>
      <c r="I508" t="s">
        <v>24</v>
      </c>
      <c r="J508" t="s">
        <v>23</v>
      </c>
      <c r="K508">
        <v>569.98</v>
      </c>
      <c r="L508" t="s">
        <v>25</v>
      </c>
      <c r="M508" t="s">
        <v>18</v>
      </c>
      <c r="N508" t="s">
        <v>26</v>
      </c>
      <c r="O508" t="s">
        <v>23</v>
      </c>
      <c r="P508" t="s">
        <v>26</v>
      </c>
      <c r="Q508">
        <v>1</v>
      </c>
      <c r="R508" t="s">
        <v>27</v>
      </c>
      <c r="S508" t="s">
        <v>192</v>
      </c>
    </row>
    <row r="509" spans="1:19" x14ac:dyDescent="0.3">
      <c r="A509" t="str">
        <f t="shared" si="7"/>
        <v>M7PFUnA-ISBLM_061025_12</v>
      </c>
      <c r="B509" t="s">
        <v>381</v>
      </c>
      <c r="C509">
        <v>8.2100000000000009</v>
      </c>
      <c r="D509" t="s">
        <v>191</v>
      </c>
      <c r="E509" t="s">
        <v>59</v>
      </c>
      <c r="F509">
        <v>12</v>
      </c>
      <c r="G509" t="s">
        <v>22</v>
      </c>
      <c r="H509" t="s">
        <v>23</v>
      </c>
      <c r="I509" t="s">
        <v>30</v>
      </c>
      <c r="J509" t="s">
        <v>23</v>
      </c>
      <c r="K509">
        <v>569.98</v>
      </c>
      <c r="L509" t="s">
        <v>25</v>
      </c>
      <c r="M509" t="s">
        <v>18</v>
      </c>
      <c r="N509">
        <v>762159</v>
      </c>
      <c r="O509" t="s">
        <v>23</v>
      </c>
      <c r="P509">
        <v>1</v>
      </c>
      <c r="Q509">
        <v>1</v>
      </c>
      <c r="R509" t="s">
        <v>27</v>
      </c>
      <c r="S509" t="s">
        <v>387</v>
      </c>
    </row>
    <row r="510" spans="1:19" x14ac:dyDescent="0.3">
      <c r="A510" t="str">
        <f t="shared" si="7"/>
        <v>M7PFUnA-ISLFA_061025_13</v>
      </c>
      <c r="B510" t="s">
        <v>381</v>
      </c>
      <c r="C510">
        <v>8.2100000000000009</v>
      </c>
      <c r="D510" t="s">
        <v>191</v>
      </c>
      <c r="E510" t="s">
        <v>61</v>
      </c>
      <c r="F510">
        <v>13</v>
      </c>
      <c r="G510" t="s">
        <v>22</v>
      </c>
      <c r="H510" t="s">
        <v>23</v>
      </c>
      <c r="I510" t="s">
        <v>30</v>
      </c>
      <c r="J510" t="s">
        <v>23</v>
      </c>
      <c r="K510">
        <v>569.98</v>
      </c>
      <c r="L510" t="s">
        <v>25</v>
      </c>
      <c r="M510" t="s">
        <v>18</v>
      </c>
      <c r="N510">
        <v>1004918</v>
      </c>
      <c r="O510" t="s">
        <v>23</v>
      </c>
      <c r="P510">
        <v>1</v>
      </c>
      <c r="Q510">
        <v>1</v>
      </c>
      <c r="R510" t="s">
        <v>27</v>
      </c>
      <c r="S510" t="s">
        <v>388</v>
      </c>
    </row>
    <row r="511" spans="1:19" x14ac:dyDescent="0.3">
      <c r="A511" t="str">
        <f t="shared" si="7"/>
        <v>M7PFUnA-IS1M_061025_14</v>
      </c>
      <c r="B511" t="s">
        <v>381</v>
      </c>
      <c r="C511">
        <v>8.2100000000000009</v>
      </c>
      <c r="D511" t="s">
        <v>191</v>
      </c>
      <c r="E511" t="s">
        <v>62</v>
      </c>
      <c r="F511">
        <v>14</v>
      </c>
      <c r="G511" t="s">
        <v>22</v>
      </c>
      <c r="H511" t="s">
        <v>23</v>
      </c>
      <c r="I511" t="s">
        <v>30</v>
      </c>
      <c r="J511" t="s">
        <v>23</v>
      </c>
      <c r="K511">
        <v>569.98</v>
      </c>
      <c r="L511" t="s">
        <v>25</v>
      </c>
      <c r="M511" t="s">
        <v>18</v>
      </c>
      <c r="N511">
        <v>2872775</v>
      </c>
      <c r="O511" t="s">
        <v>23</v>
      </c>
      <c r="P511">
        <v>1</v>
      </c>
      <c r="Q511">
        <v>1</v>
      </c>
      <c r="R511" t="s">
        <v>27</v>
      </c>
      <c r="S511" t="s">
        <v>389</v>
      </c>
    </row>
    <row r="512" spans="1:19" x14ac:dyDescent="0.3">
      <c r="A512" t="str">
        <f t="shared" si="7"/>
        <v>M7PFUnA-IS2M_061025_14b</v>
      </c>
      <c r="B512" t="s">
        <v>381</v>
      </c>
      <c r="C512">
        <v>8.2100000000000009</v>
      </c>
      <c r="D512" t="s">
        <v>191</v>
      </c>
      <c r="E512" t="s">
        <v>63</v>
      </c>
      <c r="F512">
        <v>15</v>
      </c>
      <c r="G512" t="s">
        <v>22</v>
      </c>
      <c r="H512" t="s">
        <v>23</v>
      </c>
      <c r="I512" t="s">
        <v>30</v>
      </c>
      <c r="J512" t="s">
        <v>23</v>
      </c>
      <c r="K512">
        <v>569.98</v>
      </c>
      <c r="L512" t="s">
        <v>25</v>
      </c>
      <c r="M512" t="s">
        <v>18</v>
      </c>
      <c r="N512">
        <v>2007576</v>
      </c>
      <c r="O512" t="s">
        <v>23</v>
      </c>
      <c r="P512">
        <v>1</v>
      </c>
      <c r="Q512">
        <v>1</v>
      </c>
      <c r="R512" t="s">
        <v>27</v>
      </c>
      <c r="S512" t="s">
        <v>390</v>
      </c>
    </row>
    <row r="513" spans="1:19" x14ac:dyDescent="0.3">
      <c r="A513" t="str">
        <f t="shared" si="7"/>
        <v>M7PFUnA-IS4_1_061025_15</v>
      </c>
      <c r="B513" t="s">
        <v>381</v>
      </c>
      <c r="C513">
        <v>8.2100000000000009</v>
      </c>
      <c r="D513" t="s">
        <v>191</v>
      </c>
      <c r="E513" t="s">
        <v>64</v>
      </c>
      <c r="F513">
        <v>16</v>
      </c>
      <c r="G513" t="s">
        <v>22</v>
      </c>
      <c r="H513" t="s">
        <v>23</v>
      </c>
      <c r="I513" t="s">
        <v>30</v>
      </c>
      <c r="J513" t="s">
        <v>23</v>
      </c>
      <c r="K513">
        <v>569.98</v>
      </c>
      <c r="L513" t="s">
        <v>25</v>
      </c>
      <c r="M513" t="s">
        <v>18</v>
      </c>
      <c r="N513">
        <v>3741350</v>
      </c>
      <c r="O513" t="s">
        <v>23</v>
      </c>
      <c r="P513">
        <v>1</v>
      </c>
      <c r="Q513">
        <v>1</v>
      </c>
      <c r="R513" t="s">
        <v>27</v>
      </c>
      <c r="S513" t="s">
        <v>391</v>
      </c>
    </row>
    <row r="514" spans="1:19" x14ac:dyDescent="0.3">
      <c r="A514" t="str">
        <f t="shared" si="7"/>
        <v>M7PFUnA-IS4_2_061025_16</v>
      </c>
      <c r="B514" t="s">
        <v>381</v>
      </c>
      <c r="C514">
        <v>8.2100000000000009</v>
      </c>
      <c r="D514" t="s">
        <v>191</v>
      </c>
      <c r="E514" t="s">
        <v>65</v>
      </c>
      <c r="F514">
        <v>17</v>
      </c>
      <c r="G514" t="s">
        <v>22</v>
      </c>
      <c r="H514" t="s">
        <v>23</v>
      </c>
      <c r="I514" t="s">
        <v>30</v>
      </c>
      <c r="J514" t="s">
        <v>23</v>
      </c>
      <c r="K514">
        <v>569.98</v>
      </c>
      <c r="L514" t="s">
        <v>25</v>
      </c>
      <c r="M514" t="s">
        <v>18</v>
      </c>
      <c r="N514">
        <v>1424003</v>
      </c>
      <c r="O514" t="s">
        <v>23</v>
      </c>
      <c r="P514">
        <v>1</v>
      </c>
      <c r="Q514">
        <v>1</v>
      </c>
      <c r="R514" t="s">
        <v>27</v>
      </c>
      <c r="S514" t="s">
        <v>392</v>
      </c>
    </row>
    <row r="515" spans="1:19" x14ac:dyDescent="0.3">
      <c r="A515" t="str">
        <f t="shared" ref="A515:A578" si="8">CONCATENATE(B515,E515)</f>
        <v>M7PFUnA-IS5_061025_17</v>
      </c>
      <c r="B515" t="s">
        <v>381</v>
      </c>
      <c r="C515">
        <v>8.2100000000000009</v>
      </c>
      <c r="D515" t="s">
        <v>191</v>
      </c>
      <c r="E515" t="s">
        <v>67</v>
      </c>
      <c r="F515">
        <v>18</v>
      </c>
      <c r="G515" t="s">
        <v>22</v>
      </c>
      <c r="H515" t="s">
        <v>23</v>
      </c>
      <c r="I515" t="s">
        <v>30</v>
      </c>
      <c r="J515" t="s">
        <v>23</v>
      </c>
      <c r="K515">
        <v>569.98</v>
      </c>
      <c r="L515" t="s">
        <v>25</v>
      </c>
      <c r="M515" t="s">
        <v>18</v>
      </c>
      <c r="N515">
        <v>2867523</v>
      </c>
      <c r="O515" t="s">
        <v>23</v>
      </c>
      <c r="P515">
        <v>1</v>
      </c>
      <c r="Q515">
        <v>1</v>
      </c>
      <c r="R515" t="s">
        <v>27</v>
      </c>
      <c r="S515" t="s">
        <v>393</v>
      </c>
    </row>
    <row r="516" spans="1:19" x14ac:dyDescent="0.3">
      <c r="A516" t="str">
        <f t="shared" si="8"/>
        <v>M7PFUnA-IS6_1_061025_18</v>
      </c>
      <c r="B516" t="s">
        <v>381</v>
      </c>
      <c r="C516">
        <v>8.2100000000000009</v>
      </c>
      <c r="D516" t="s">
        <v>191</v>
      </c>
      <c r="E516" t="s">
        <v>68</v>
      </c>
      <c r="F516">
        <v>19</v>
      </c>
      <c r="G516" t="s">
        <v>22</v>
      </c>
      <c r="H516" t="s">
        <v>23</v>
      </c>
      <c r="I516" t="s">
        <v>30</v>
      </c>
      <c r="J516" t="s">
        <v>23</v>
      </c>
      <c r="K516">
        <v>569.98</v>
      </c>
      <c r="L516" t="s">
        <v>25</v>
      </c>
      <c r="M516" t="s">
        <v>18</v>
      </c>
      <c r="N516">
        <v>3117824</v>
      </c>
      <c r="O516" t="s">
        <v>23</v>
      </c>
      <c r="P516">
        <v>1</v>
      </c>
      <c r="Q516">
        <v>1</v>
      </c>
      <c r="R516" t="s">
        <v>27</v>
      </c>
      <c r="S516" t="s">
        <v>394</v>
      </c>
    </row>
    <row r="517" spans="1:19" x14ac:dyDescent="0.3">
      <c r="A517" t="str">
        <f t="shared" si="8"/>
        <v>M7PFUnA-IS7_1_061025_19</v>
      </c>
      <c r="B517" t="s">
        <v>381</v>
      </c>
      <c r="C517">
        <v>8.2100000000000009</v>
      </c>
      <c r="D517" t="s">
        <v>191</v>
      </c>
      <c r="E517" t="s">
        <v>69</v>
      </c>
      <c r="F517">
        <v>20</v>
      </c>
      <c r="G517" t="s">
        <v>22</v>
      </c>
      <c r="H517" t="s">
        <v>23</v>
      </c>
      <c r="I517" t="s">
        <v>30</v>
      </c>
      <c r="J517" t="s">
        <v>23</v>
      </c>
      <c r="K517">
        <v>569.98</v>
      </c>
      <c r="L517" t="s">
        <v>25</v>
      </c>
      <c r="M517" t="s">
        <v>18</v>
      </c>
      <c r="N517">
        <v>2066200</v>
      </c>
      <c r="O517" t="s">
        <v>23</v>
      </c>
      <c r="P517">
        <v>1</v>
      </c>
      <c r="Q517">
        <v>1</v>
      </c>
      <c r="R517" t="s">
        <v>27</v>
      </c>
      <c r="S517" t="s">
        <v>395</v>
      </c>
    </row>
    <row r="518" spans="1:19" x14ac:dyDescent="0.3">
      <c r="A518" t="str">
        <f t="shared" si="8"/>
        <v>M7PFUnA-IS7_2_061025_20</v>
      </c>
      <c r="B518" t="s">
        <v>381</v>
      </c>
      <c r="C518">
        <v>8.2100000000000009</v>
      </c>
      <c r="D518" t="s">
        <v>191</v>
      </c>
      <c r="E518" t="s">
        <v>70</v>
      </c>
      <c r="F518">
        <v>21</v>
      </c>
      <c r="G518" t="s">
        <v>22</v>
      </c>
      <c r="H518" t="s">
        <v>23</v>
      </c>
      <c r="I518" t="s">
        <v>30</v>
      </c>
      <c r="J518" t="s">
        <v>23</v>
      </c>
      <c r="K518">
        <v>569.98</v>
      </c>
      <c r="L518" t="s">
        <v>25</v>
      </c>
      <c r="M518" t="s">
        <v>18</v>
      </c>
      <c r="N518">
        <v>2901038</v>
      </c>
      <c r="O518" t="s">
        <v>23</v>
      </c>
      <c r="P518">
        <v>1</v>
      </c>
      <c r="Q518">
        <v>1</v>
      </c>
      <c r="R518" t="s">
        <v>27</v>
      </c>
      <c r="S518" t="s">
        <v>396</v>
      </c>
    </row>
    <row r="519" spans="1:19" x14ac:dyDescent="0.3">
      <c r="A519" t="str">
        <f t="shared" si="8"/>
        <v>M7PFUnA-IS8_061025_21</v>
      </c>
      <c r="B519" t="s">
        <v>381</v>
      </c>
      <c r="C519">
        <v>8.2100000000000009</v>
      </c>
      <c r="D519" t="s">
        <v>191</v>
      </c>
      <c r="E519" t="s">
        <v>72</v>
      </c>
      <c r="F519">
        <v>22</v>
      </c>
      <c r="G519" t="s">
        <v>22</v>
      </c>
      <c r="H519" t="s">
        <v>23</v>
      </c>
      <c r="I519" t="s">
        <v>30</v>
      </c>
      <c r="J519" t="s">
        <v>23</v>
      </c>
      <c r="K519">
        <v>569.98</v>
      </c>
      <c r="L519" t="s">
        <v>25</v>
      </c>
      <c r="M519" t="s">
        <v>18</v>
      </c>
      <c r="N519">
        <v>4075004</v>
      </c>
      <c r="O519" t="s">
        <v>23</v>
      </c>
      <c r="P519">
        <v>1</v>
      </c>
      <c r="Q519">
        <v>1</v>
      </c>
      <c r="R519" t="s">
        <v>27</v>
      </c>
      <c r="S519" t="s">
        <v>397</v>
      </c>
    </row>
    <row r="520" spans="1:19" x14ac:dyDescent="0.3">
      <c r="A520" t="str">
        <f t="shared" si="8"/>
        <v>M7PFUnA-ISEluent_061025_22</v>
      </c>
      <c r="B520" t="s">
        <v>381</v>
      </c>
      <c r="C520">
        <v>8.2100000000000009</v>
      </c>
      <c r="D520" t="s">
        <v>191</v>
      </c>
      <c r="E520" t="s">
        <v>73</v>
      </c>
      <c r="F520">
        <v>23</v>
      </c>
      <c r="G520" t="s">
        <v>22</v>
      </c>
      <c r="H520" t="s">
        <v>23</v>
      </c>
      <c r="I520" t="s">
        <v>24</v>
      </c>
      <c r="J520" t="s">
        <v>23</v>
      </c>
      <c r="K520">
        <v>569.98</v>
      </c>
      <c r="L520" t="s">
        <v>25</v>
      </c>
      <c r="M520" t="s">
        <v>18</v>
      </c>
      <c r="N520" t="s">
        <v>26</v>
      </c>
      <c r="O520" t="s">
        <v>23</v>
      </c>
      <c r="P520" t="s">
        <v>26</v>
      </c>
      <c r="Q520">
        <v>1</v>
      </c>
      <c r="R520" t="s">
        <v>27</v>
      </c>
      <c r="S520" t="s">
        <v>192</v>
      </c>
    </row>
    <row r="521" spans="1:19" x14ac:dyDescent="0.3">
      <c r="A521" t="str">
        <f t="shared" si="8"/>
        <v>M7PFUnA-ISstd1_5x_061025_23</v>
      </c>
      <c r="B521" t="s">
        <v>381</v>
      </c>
      <c r="C521">
        <v>8.2100000000000009</v>
      </c>
      <c r="D521" t="s">
        <v>191</v>
      </c>
      <c r="E521" t="s">
        <v>74</v>
      </c>
      <c r="F521">
        <v>24</v>
      </c>
      <c r="G521" t="s">
        <v>22</v>
      </c>
      <c r="H521" t="s">
        <v>23</v>
      </c>
      <c r="I521" t="s">
        <v>30</v>
      </c>
      <c r="J521" t="s">
        <v>23</v>
      </c>
      <c r="K521">
        <v>569.98</v>
      </c>
      <c r="L521" t="s">
        <v>25</v>
      </c>
      <c r="M521" t="s">
        <v>18</v>
      </c>
      <c r="N521">
        <v>33820187</v>
      </c>
      <c r="O521" t="s">
        <v>23</v>
      </c>
      <c r="P521">
        <v>1</v>
      </c>
      <c r="Q521">
        <v>1</v>
      </c>
      <c r="R521" t="s">
        <v>27</v>
      </c>
      <c r="S521" t="s">
        <v>398</v>
      </c>
    </row>
    <row r="522" spans="1:19" x14ac:dyDescent="0.3">
      <c r="A522" t="str">
        <f t="shared" si="8"/>
        <v>M7PFUnA-ISstd1_061025_24</v>
      </c>
      <c r="B522" t="s">
        <v>381</v>
      </c>
      <c r="C522">
        <v>8.2100000000000009</v>
      </c>
      <c r="D522" t="s">
        <v>191</v>
      </c>
      <c r="E522" t="s">
        <v>76</v>
      </c>
      <c r="F522">
        <v>25</v>
      </c>
      <c r="G522" t="s">
        <v>22</v>
      </c>
      <c r="H522" t="s">
        <v>23</v>
      </c>
      <c r="I522" t="s">
        <v>30</v>
      </c>
      <c r="J522" t="s">
        <v>23</v>
      </c>
      <c r="K522">
        <v>569.98</v>
      </c>
      <c r="L522" t="s">
        <v>25</v>
      </c>
      <c r="M522" t="s">
        <v>18</v>
      </c>
      <c r="N522">
        <v>35303387</v>
      </c>
      <c r="O522" t="s">
        <v>23</v>
      </c>
      <c r="P522">
        <v>1</v>
      </c>
      <c r="Q522">
        <v>1</v>
      </c>
      <c r="R522" t="s">
        <v>27</v>
      </c>
      <c r="S522" t="s">
        <v>399</v>
      </c>
    </row>
    <row r="523" spans="1:19" x14ac:dyDescent="0.3">
      <c r="A523" t="str">
        <f t="shared" si="8"/>
        <v>M7PFUnA-ISstd2_061025_25</v>
      </c>
      <c r="B523" t="s">
        <v>381</v>
      </c>
      <c r="C523">
        <v>8.2100000000000009</v>
      </c>
      <c r="D523" t="s">
        <v>191</v>
      </c>
      <c r="E523" t="s">
        <v>78</v>
      </c>
      <c r="F523">
        <v>26</v>
      </c>
      <c r="G523" t="s">
        <v>22</v>
      </c>
      <c r="H523" t="s">
        <v>23</v>
      </c>
      <c r="I523" t="s">
        <v>30</v>
      </c>
      <c r="J523" t="s">
        <v>23</v>
      </c>
      <c r="K523">
        <v>569.98</v>
      </c>
      <c r="L523" t="s">
        <v>25</v>
      </c>
      <c r="M523" t="s">
        <v>18</v>
      </c>
      <c r="N523">
        <v>31963877</v>
      </c>
      <c r="O523" t="s">
        <v>23</v>
      </c>
      <c r="P523">
        <v>1</v>
      </c>
      <c r="Q523">
        <v>1</v>
      </c>
      <c r="R523" t="s">
        <v>27</v>
      </c>
      <c r="S523" t="s">
        <v>400</v>
      </c>
    </row>
    <row r="524" spans="1:19" x14ac:dyDescent="0.3">
      <c r="A524" t="str">
        <f t="shared" si="8"/>
        <v>M7PFUnA-ISstd3_061025_26</v>
      </c>
      <c r="B524" t="s">
        <v>381</v>
      </c>
      <c r="C524">
        <v>8.2100000000000009</v>
      </c>
      <c r="D524" t="s">
        <v>191</v>
      </c>
      <c r="E524" t="s">
        <v>79</v>
      </c>
      <c r="F524">
        <v>27</v>
      </c>
      <c r="G524" t="s">
        <v>22</v>
      </c>
      <c r="H524" t="s">
        <v>23</v>
      </c>
      <c r="I524" t="s">
        <v>30</v>
      </c>
      <c r="J524" t="s">
        <v>23</v>
      </c>
      <c r="K524">
        <v>569.98</v>
      </c>
      <c r="L524" t="s">
        <v>25</v>
      </c>
      <c r="M524" t="s">
        <v>18</v>
      </c>
      <c r="N524">
        <v>34475673</v>
      </c>
      <c r="O524" t="s">
        <v>23</v>
      </c>
      <c r="P524">
        <v>1</v>
      </c>
      <c r="Q524">
        <v>1</v>
      </c>
      <c r="R524" t="s">
        <v>27</v>
      </c>
      <c r="S524" t="s">
        <v>398</v>
      </c>
    </row>
    <row r="525" spans="1:19" x14ac:dyDescent="0.3">
      <c r="A525" t="str">
        <f t="shared" si="8"/>
        <v>M7PFUnA-ISstd4_061025_27</v>
      </c>
      <c r="B525" t="s">
        <v>381</v>
      </c>
      <c r="C525">
        <v>8.2100000000000009</v>
      </c>
      <c r="D525" t="s">
        <v>191</v>
      </c>
      <c r="E525" t="s">
        <v>80</v>
      </c>
      <c r="F525">
        <v>28</v>
      </c>
      <c r="G525" t="s">
        <v>22</v>
      </c>
      <c r="H525" t="s">
        <v>23</v>
      </c>
      <c r="I525" t="s">
        <v>30</v>
      </c>
      <c r="J525" t="s">
        <v>23</v>
      </c>
      <c r="K525">
        <v>569.98</v>
      </c>
      <c r="L525" t="s">
        <v>25</v>
      </c>
      <c r="M525" t="s">
        <v>18</v>
      </c>
      <c r="N525">
        <v>32424402</v>
      </c>
      <c r="O525" t="s">
        <v>23</v>
      </c>
      <c r="P525">
        <v>1</v>
      </c>
      <c r="Q525">
        <v>1</v>
      </c>
      <c r="R525" t="s">
        <v>27</v>
      </c>
      <c r="S525" t="s">
        <v>401</v>
      </c>
    </row>
    <row r="526" spans="1:19" x14ac:dyDescent="0.3">
      <c r="A526" t="str">
        <f t="shared" si="8"/>
        <v>M7PFUnA-ISstd5_061025_28</v>
      </c>
      <c r="B526" t="s">
        <v>381</v>
      </c>
      <c r="C526">
        <v>8.2100000000000009</v>
      </c>
      <c r="D526" t="s">
        <v>191</v>
      </c>
      <c r="E526" t="s">
        <v>82</v>
      </c>
      <c r="F526">
        <v>29</v>
      </c>
      <c r="G526" t="s">
        <v>22</v>
      </c>
      <c r="H526" t="s">
        <v>23</v>
      </c>
      <c r="I526" t="s">
        <v>30</v>
      </c>
      <c r="J526" t="s">
        <v>23</v>
      </c>
      <c r="K526">
        <v>569.98</v>
      </c>
      <c r="L526" t="s">
        <v>25</v>
      </c>
      <c r="M526" t="s">
        <v>18</v>
      </c>
      <c r="N526">
        <v>27304915</v>
      </c>
      <c r="O526" t="s">
        <v>23</v>
      </c>
      <c r="P526">
        <v>1</v>
      </c>
      <c r="Q526">
        <v>1</v>
      </c>
      <c r="R526" t="s">
        <v>27</v>
      </c>
      <c r="S526" t="s">
        <v>402</v>
      </c>
    </row>
    <row r="527" spans="1:19" x14ac:dyDescent="0.3">
      <c r="A527" t="str">
        <f t="shared" si="8"/>
        <v>M7PFUnA-ISstd6_061025_29</v>
      </c>
      <c r="B527" t="s">
        <v>381</v>
      </c>
      <c r="C527">
        <v>8.2100000000000009</v>
      </c>
      <c r="D527" t="s">
        <v>191</v>
      </c>
      <c r="E527" t="s">
        <v>84</v>
      </c>
      <c r="F527">
        <v>30</v>
      </c>
      <c r="G527" t="s">
        <v>22</v>
      </c>
      <c r="H527" t="s">
        <v>23</v>
      </c>
      <c r="I527" t="s">
        <v>30</v>
      </c>
      <c r="J527" t="s">
        <v>23</v>
      </c>
      <c r="K527">
        <v>569.98</v>
      </c>
      <c r="L527" t="s">
        <v>25</v>
      </c>
      <c r="M527" t="s">
        <v>18</v>
      </c>
      <c r="N527">
        <v>23042917</v>
      </c>
      <c r="O527" t="s">
        <v>23</v>
      </c>
      <c r="P527">
        <v>1</v>
      </c>
      <c r="Q527">
        <v>1</v>
      </c>
      <c r="R527" t="s">
        <v>27</v>
      </c>
      <c r="S527" t="s">
        <v>400</v>
      </c>
    </row>
    <row r="528" spans="1:19" x14ac:dyDescent="0.3">
      <c r="A528" t="str">
        <f t="shared" si="8"/>
        <v>M7PFUnA-ISEluent_061025_30</v>
      </c>
      <c r="B528" t="s">
        <v>381</v>
      </c>
      <c r="C528">
        <v>8.2100000000000009</v>
      </c>
      <c r="D528" t="s">
        <v>191</v>
      </c>
      <c r="E528" t="s">
        <v>85</v>
      </c>
      <c r="F528">
        <v>31</v>
      </c>
      <c r="G528" t="s">
        <v>22</v>
      </c>
      <c r="H528" t="s">
        <v>23</v>
      </c>
      <c r="I528" t="s">
        <v>30</v>
      </c>
      <c r="J528" t="s">
        <v>23</v>
      </c>
      <c r="K528">
        <v>569.98</v>
      </c>
      <c r="L528" t="s">
        <v>25</v>
      </c>
      <c r="M528" t="s">
        <v>18</v>
      </c>
      <c r="N528">
        <v>1639</v>
      </c>
      <c r="O528" t="s">
        <v>23</v>
      </c>
      <c r="P528">
        <v>1</v>
      </c>
      <c r="Q528">
        <v>1</v>
      </c>
      <c r="R528" t="s">
        <v>27</v>
      </c>
      <c r="S528" t="s">
        <v>403</v>
      </c>
    </row>
    <row r="529" spans="1:19" x14ac:dyDescent="0.3">
      <c r="A529" t="str">
        <f t="shared" si="8"/>
        <v>M8:2 FTS-ISEluent_061025_01</v>
      </c>
      <c r="B529" t="s">
        <v>404</v>
      </c>
      <c r="C529">
        <v>7.95</v>
      </c>
      <c r="D529" t="s">
        <v>191</v>
      </c>
      <c r="E529" t="s">
        <v>21</v>
      </c>
      <c r="F529">
        <v>1</v>
      </c>
      <c r="G529" t="s">
        <v>22</v>
      </c>
      <c r="H529" t="s">
        <v>23</v>
      </c>
      <c r="I529" t="s">
        <v>24</v>
      </c>
      <c r="J529" t="s">
        <v>23</v>
      </c>
      <c r="K529">
        <v>528.96770000000004</v>
      </c>
      <c r="L529" t="s">
        <v>25</v>
      </c>
      <c r="M529" t="s">
        <v>18</v>
      </c>
      <c r="N529" t="s">
        <v>26</v>
      </c>
      <c r="O529" t="s">
        <v>23</v>
      </c>
      <c r="P529" t="s">
        <v>26</v>
      </c>
      <c r="Q529">
        <v>1</v>
      </c>
      <c r="R529" t="s">
        <v>27</v>
      </c>
      <c r="S529" t="s">
        <v>192</v>
      </c>
    </row>
    <row r="530" spans="1:19" x14ac:dyDescent="0.3">
      <c r="A530" t="str">
        <f t="shared" si="8"/>
        <v>M8:2 FTS-ISstd1_5x_061025_02</v>
      </c>
      <c r="B530" t="s">
        <v>404</v>
      </c>
      <c r="C530">
        <v>7.95</v>
      </c>
      <c r="D530" t="s">
        <v>191</v>
      </c>
      <c r="E530" t="s">
        <v>28</v>
      </c>
      <c r="F530">
        <v>2</v>
      </c>
      <c r="G530" t="s">
        <v>22</v>
      </c>
      <c r="H530" t="s">
        <v>23</v>
      </c>
      <c r="I530" t="s">
        <v>30</v>
      </c>
      <c r="J530" t="s">
        <v>23</v>
      </c>
      <c r="K530">
        <v>528.96770000000004</v>
      </c>
      <c r="L530" t="s">
        <v>31</v>
      </c>
      <c r="M530" t="s">
        <v>32</v>
      </c>
      <c r="N530">
        <v>52397615</v>
      </c>
      <c r="O530" t="s">
        <v>23</v>
      </c>
      <c r="P530">
        <v>1</v>
      </c>
      <c r="Q530">
        <v>1</v>
      </c>
      <c r="R530" t="s">
        <v>27</v>
      </c>
      <c r="S530" t="s">
        <v>126</v>
      </c>
    </row>
    <row r="531" spans="1:19" x14ac:dyDescent="0.3">
      <c r="A531" t="str">
        <f t="shared" si="8"/>
        <v>M8:2 FTS-ISstd1_061025_03</v>
      </c>
      <c r="B531" t="s">
        <v>404</v>
      </c>
      <c r="C531">
        <v>7.95</v>
      </c>
      <c r="D531" t="s">
        <v>191</v>
      </c>
      <c r="E531" t="s">
        <v>34</v>
      </c>
      <c r="F531">
        <v>3</v>
      </c>
      <c r="G531" t="s">
        <v>22</v>
      </c>
      <c r="H531" t="s">
        <v>23</v>
      </c>
      <c r="I531" t="s">
        <v>30</v>
      </c>
      <c r="J531" t="s">
        <v>23</v>
      </c>
      <c r="K531">
        <v>528.96770000000004</v>
      </c>
      <c r="L531" t="s">
        <v>31</v>
      </c>
      <c r="M531" t="s">
        <v>35</v>
      </c>
      <c r="N531">
        <v>54141066</v>
      </c>
      <c r="O531" t="s">
        <v>23</v>
      </c>
      <c r="P531">
        <v>1</v>
      </c>
      <c r="Q531">
        <v>1</v>
      </c>
      <c r="R531" t="s">
        <v>27</v>
      </c>
      <c r="S531" t="s">
        <v>126</v>
      </c>
    </row>
    <row r="532" spans="1:19" x14ac:dyDescent="0.3">
      <c r="A532" t="str">
        <f t="shared" si="8"/>
        <v>M8:2 FTS-ISstd2_061025_04</v>
      </c>
      <c r="B532" t="s">
        <v>404</v>
      </c>
      <c r="C532">
        <v>7.95</v>
      </c>
      <c r="D532" t="s">
        <v>191</v>
      </c>
      <c r="E532" t="s">
        <v>37</v>
      </c>
      <c r="F532">
        <v>4</v>
      </c>
      <c r="G532" t="s">
        <v>22</v>
      </c>
      <c r="H532" t="s">
        <v>23</v>
      </c>
      <c r="I532" t="s">
        <v>30</v>
      </c>
      <c r="J532" t="s">
        <v>23</v>
      </c>
      <c r="K532">
        <v>528.96770000000004</v>
      </c>
      <c r="L532" t="s">
        <v>31</v>
      </c>
      <c r="M532" t="s">
        <v>38</v>
      </c>
      <c r="N532">
        <v>50993180</v>
      </c>
      <c r="O532" t="s">
        <v>23</v>
      </c>
      <c r="P532">
        <v>1</v>
      </c>
      <c r="Q532">
        <v>1</v>
      </c>
      <c r="R532" t="s">
        <v>27</v>
      </c>
      <c r="S532" t="s">
        <v>127</v>
      </c>
    </row>
    <row r="533" spans="1:19" x14ac:dyDescent="0.3">
      <c r="A533" t="str">
        <f t="shared" si="8"/>
        <v>M8:2 FTS-ISstd3_061025_05</v>
      </c>
      <c r="B533" t="s">
        <v>404</v>
      </c>
      <c r="C533">
        <v>7.95</v>
      </c>
      <c r="D533" t="s">
        <v>191</v>
      </c>
      <c r="E533" t="s">
        <v>40</v>
      </c>
      <c r="F533">
        <v>5</v>
      </c>
      <c r="G533" t="s">
        <v>22</v>
      </c>
      <c r="H533" t="s">
        <v>23</v>
      </c>
      <c r="I533" t="s">
        <v>30</v>
      </c>
      <c r="J533" t="s">
        <v>23</v>
      </c>
      <c r="K533">
        <v>528.96770000000004</v>
      </c>
      <c r="L533" t="s">
        <v>31</v>
      </c>
      <c r="M533" t="s">
        <v>41</v>
      </c>
      <c r="N533">
        <v>54557783</v>
      </c>
      <c r="O533" t="s">
        <v>23</v>
      </c>
      <c r="P533">
        <v>1</v>
      </c>
      <c r="Q533">
        <v>1</v>
      </c>
      <c r="R533" t="s">
        <v>27</v>
      </c>
      <c r="S533" t="s">
        <v>128</v>
      </c>
    </row>
    <row r="534" spans="1:19" x14ac:dyDescent="0.3">
      <c r="A534" t="str">
        <f t="shared" si="8"/>
        <v>M8:2 FTS-ISstd4_061025_06</v>
      </c>
      <c r="B534" t="s">
        <v>404</v>
      </c>
      <c r="C534">
        <v>7.95</v>
      </c>
      <c r="D534" t="s">
        <v>191</v>
      </c>
      <c r="E534" t="s">
        <v>43</v>
      </c>
      <c r="F534">
        <v>6</v>
      </c>
      <c r="G534" t="s">
        <v>22</v>
      </c>
      <c r="H534" t="s">
        <v>23</v>
      </c>
      <c r="I534" t="s">
        <v>30</v>
      </c>
      <c r="J534" t="s">
        <v>23</v>
      </c>
      <c r="K534">
        <v>528.96770000000004</v>
      </c>
      <c r="L534" t="s">
        <v>31</v>
      </c>
      <c r="M534" t="s">
        <v>44</v>
      </c>
      <c r="N534">
        <v>49271627</v>
      </c>
      <c r="O534" t="s">
        <v>23</v>
      </c>
      <c r="P534">
        <v>1</v>
      </c>
      <c r="Q534">
        <v>1</v>
      </c>
      <c r="R534" t="s">
        <v>27</v>
      </c>
      <c r="S534" t="s">
        <v>129</v>
      </c>
    </row>
    <row r="535" spans="1:19" x14ac:dyDescent="0.3">
      <c r="A535" t="str">
        <f t="shared" si="8"/>
        <v>M8:2 FTS-ISstd5_061025_07</v>
      </c>
      <c r="B535" t="s">
        <v>404</v>
      </c>
      <c r="C535">
        <v>7.95</v>
      </c>
      <c r="D535" t="s">
        <v>191</v>
      </c>
      <c r="E535" t="s">
        <v>46</v>
      </c>
      <c r="F535">
        <v>7</v>
      </c>
      <c r="G535" t="s">
        <v>22</v>
      </c>
      <c r="H535" t="s">
        <v>23</v>
      </c>
      <c r="I535" t="s">
        <v>30</v>
      </c>
      <c r="J535" t="s">
        <v>23</v>
      </c>
      <c r="K535">
        <v>528.96770000000004</v>
      </c>
      <c r="L535" t="s">
        <v>31</v>
      </c>
      <c r="M535" t="s">
        <v>47</v>
      </c>
      <c r="N535">
        <v>42975799</v>
      </c>
      <c r="O535" t="s">
        <v>23</v>
      </c>
      <c r="P535">
        <v>1</v>
      </c>
      <c r="Q535">
        <v>1</v>
      </c>
      <c r="R535" t="s">
        <v>27</v>
      </c>
      <c r="S535" t="s">
        <v>127</v>
      </c>
    </row>
    <row r="536" spans="1:19" x14ac:dyDescent="0.3">
      <c r="A536" t="str">
        <f t="shared" si="8"/>
        <v>M8:2 FTS-ISstd6_061025_08</v>
      </c>
      <c r="B536" t="s">
        <v>404</v>
      </c>
      <c r="C536">
        <v>7.95</v>
      </c>
      <c r="D536" t="s">
        <v>191</v>
      </c>
      <c r="E536" t="s">
        <v>49</v>
      </c>
      <c r="F536">
        <v>8</v>
      </c>
      <c r="G536" t="s">
        <v>22</v>
      </c>
      <c r="H536" t="s">
        <v>23</v>
      </c>
      <c r="I536" t="s">
        <v>30</v>
      </c>
      <c r="J536" t="s">
        <v>23</v>
      </c>
      <c r="K536">
        <v>528.96770000000004</v>
      </c>
      <c r="L536" t="s">
        <v>31</v>
      </c>
      <c r="M536" t="s">
        <v>50</v>
      </c>
      <c r="N536">
        <v>36544368</v>
      </c>
      <c r="O536" t="s">
        <v>23</v>
      </c>
      <c r="P536">
        <v>1</v>
      </c>
      <c r="Q536">
        <v>1</v>
      </c>
      <c r="R536" t="s">
        <v>27</v>
      </c>
      <c r="S536" t="s">
        <v>130</v>
      </c>
    </row>
    <row r="537" spans="1:19" x14ac:dyDescent="0.3">
      <c r="A537" t="str">
        <f t="shared" si="8"/>
        <v>M8:2 FTS-ISEluent_061025_09</v>
      </c>
      <c r="B537" t="s">
        <v>404</v>
      </c>
      <c r="C537">
        <v>7.95</v>
      </c>
      <c r="D537" t="s">
        <v>191</v>
      </c>
      <c r="E537" t="s">
        <v>52</v>
      </c>
      <c r="F537">
        <v>9</v>
      </c>
      <c r="G537" t="s">
        <v>22</v>
      </c>
      <c r="H537" t="s">
        <v>23</v>
      </c>
      <c r="I537" t="s">
        <v>30</v>
      </c>
      <c r="J537" t="s">
        <v>23</v>
      </c>
      <c r="K537">
        <v>528.96770000000004</v>
      </c>
      <c r="L537" t="s">
        <v>25</v>
      </c>
      <c r="M537" t="s">
        <v>18</v>
      </c>
      <c r="N537">
        <v>7602</v>
      </c>
      <c r="O537" t="s">
        <v>23</v>
      </c>
      <c r="P537">
        <v>1</v>
      </c>
      <c r="Q537">
        <v>1</v>
      </c>
      <c r="R537" t="s">
        <v>27</v>
      </c>
      <c r="S537" t="s">
        <v>405</v>
      </c>
    </row>
    <row r="538" spans="1:19" x14ac:dyDescent="0.3">
      <c r="A538" t="str">
        <f t="shared" si="8"/>
        <v>M8:2 FTS-ISstdIS_061025_10</v>
      </c>
      <c r="B538" t="s">
        <v>404</v>
      </c>
      <c r="C538">
        <v>7.95</v>
      </c>
      <c r="D538" t="s">
        <v>191</v>
      </c>
      <c r="E538" t="s">
        <v>55</v>
      </c>
      <c r="F538">
        <v>10</v>
      </c>
      <c r="G538" t="s">
        <v>22</v>
      </c>
      <c r="H538" t="s">
        <v>23</v>
      </c>
      <c r="I538" t="s">
        <v>30</v>
      </c>
      <c r="J538" t="s">
        <v>23</v>
      </c>
      <c r="K538">
        <v>528.96770000000004</v>
      </c>
      <c r="L538" t="s">
        <v>25</v>
      </c>
      <c r="M538" t="s">
        <v>18</v>
      </c>
      <c r="N538">
        <v>45746769</v>
      </c>
      <c r="O538" t="s">
        <v>23</v>
      </c>
      <c r="P538">
        <v>1</v>
      </c>
      <c r="Q538">
        <v>1</v>
      </c>
      <c r="R538" t="s">
        <v>27</v>
      </c>
      <c r="S538" t="s">
        <v>126</v>
      </c>
    </row>
    <row r="539" spans="1:19" x14ac:dyDescent="0.3">
      <c r="A539" t="str">
        <f t="shared" si="8"/>
        <v>M8:2 FTS-ISBLV_061025_11</v>
      </c>
      <c r="B539" t="s">
        <v>404</v>
      </c>
      <c r="C539">
        <v>7.95</v>
      </c>
      <c r="D539" t="s">
        <v>191</v>
      </c>
      <c r="E539" t="s">
        <v>57</v>
      </c>
      <c r="F539">
        <v>11</v>
      </c>
      <c r="G539" t="s">
        <v>22</v>
      </c>
      <c r="H539" t="s">
        <v>23</v>
      </c>
      <c r="I539" t="s">
        <v>30</v>
      </c>
      <c r="J539" t="s">
        <v>23</v>
      </c>
      <c r="K539">
        <v>528.96770000000004</v>
      </c>
      <c r="L539" t="s">
        <v>25</v>
      </c>
      <c r="M539" t="s">
        <v>18</v>
      </c>
      <c r="N539">
        <v>1808</v>
      </c>
      <c r="O539" t="s">
        <v>23</v>
      </c>
      <c r="P539">
        <v>1</v>
      </c>
      <c r="Q539">
        <v>1</v>
      </c>
      <c r="R539" t="s">
        <v>27</v>
      </c>
      <c r="S539" t="s">
        <v>406</v>
      </c>
    </row>
    <row r="540" spans="1:19" x14ac:dyDescent="0.3">
      <c r="A540" t="str">
        <f t="shared" si="8"/>
        <v>M8:2 FTS-ISBLM_061025_12</v>
      </c>
      <c r="B540" t="s">
        <v>404</v>
      </c>
      <c r="C540">
        <v>7.95</v>
      </c>
      <c r="D540" t="s">
        <v>191</v>
      </c>
      <c r="E540" t="s">
        <v>59</v>
      </c>
      <c r="F540">
        <v>12</v>
      </c>
      <c r="G540" t="s">
        <v>22</v>
      </c>
      <c r="H540" t="s">
        <v>23</v>
      </c>
      <c r="I540" t="s">
        <v>30</v>
      </c>
      <c r="J540" t="s">
        <v>23</v>
      </c>
      <c r="K540">
        <v>528.96770000000004</v>
      </c>
      <c r="L540" t="s">
        <v>25</v>
      </c>
      <c r="M540" t="s">
        <v>18</v>
      </c>
      <c r="N540">
        <v>5256448</v>
      </c>
      <c r="O540" t="s">
        <v>23</v>
      </c>
      <c r="P540">
        <v>1</v>
      </c>
      <c r="Q540">
        <v>1</v>
      </c>
      <c r="R540" t="s">
        <v>27</v>
      </c>
      <c r="S540" t="s">
        <v>407</v>
      </c>
    </row>
    <row r="541" spans="1:19" x14ac:dyDescent="0.3">
      <c r="A541" t="str">
        <f t="shared" si="8"/>
        <v>M8:2 FTS-ISLFA_061025_13</v>
      </c>
      <c r="B541" t="s">
        <v>404</v>
      </c>
      <c r="C541">
        <v>7.95</v>
      </c>
      <c r="D541" t="s">
        <v>191</v>
      </c>
      <c r="E541" t="s">
        <v>61</v>
      </c>
      <c r="F541">
        <v>13</v>
      </c>
      <c r="G541" t="s">
        <v>22</v>
      </c>
      <c r="H541" t="s">
        <v>23</v>
      </c>
      <c r="I541" t="s">
        <v>30</v>
      </c>
      <c r="J541" t="s">
        <v>23</v>
      </c>
      <c r="K541">
        <v>528.96770000000004</v>
      </c>
      <c r="L541" t="s">
        <v>25</v>
      </c>
      <c r="M541" t="s">
        <v>18</v>
      </c>
      <c r="N541">
        <v>7762836</v>
      </c>
      <c r="O541" t="s">
        <v>23</v>
      </c>
      <c r="P541">
        <v>1</v>
      </c>
      <c r="Q541">
        <v>1</v>
      </c>
      <c r="R541" t="s">
        <v>27</v>
      </c>
      <c r="S541" t="s">
        <v>408</v>
      </c>
    </row>
    <row r="542" spans="1:19" x14ac:dyDescent="0.3">
      <c r="A542" t="str">
        <f t="shared" si="8"/>
        <v>M8:2 FTS-IS1M_061025_14</v>
      </c>
      <c r="B542" t="s">
        <v>404</v>
      </c>
      <c r="C542">
        <v>7.95</v>
      </c>
      <c r="D542" t="s">
        <v>191</v>
      </c>
      <c r="E542" t="s">
        <v>62</v>
      </c>
      <c r="F542">
        <v>14</v>
      </c>
      <c r="G542" t="s">
        <v>22</v>
      </c>
      <c r="H542" t="s">
        <v>23</v>
      </c>
      <c r="I542" t="s">
        <v>30</v>
      </c>
      <c r="J542" t="s">
        <v>23</v>
      </c>
      <c r="K542">
        <v>528.96770000000004</v>
      </c>
      <c r="L542" t="s">
        <v>25</v>
      </c>
      <c r="M542" t="s">
        <v>18</v>
      </c>
      <c r="N542">
        <v>9174818</v>
      </c>
      <c r="O542" t="s">
        <v>23</v>
      </c>
      <c r="P542">
        <v>1</v>
      </c>
      <c r="Q542">
        <v>1</v>
      </c>
      <c r="R542" t="s">
        <v>27</v>
      </c>
      <c r="S542" t="s">
        <v>409</v>
      </c>
    </row>
    <row r="543" spans="1:19" x14ac:dyDescent="0.3">
      <c r="A543" t="str">
        <f t="shared" si="8"/>
        <v>M8:2 FTS-IS2M_061025_14b</v>
      </c>
      <c r="B543" t="s">
        <v>404</v>
      </c>
      <c r="C543">
        <v>7.95</v>
      </c>
      <c r="D543" t="s">
        <v>191</v>
      </c>
      <c r="E543" t="s">
        <v>63</v>
      </c>
      <c r="F543">
        <v>15</v>
      </c>
      <c r="G543" t="s">
        <v>22</v>
      </c>
      <c r="H543" t="s">
        <v>23</v>
      </c>
      <c r="I543" t="s">
        <v>30</v>
      </c>
      <c r="J543" t="s">
        <v>23</v>
      </c>
      <c r="K543">
        <v>528.96770000000004</v>
      </c>
      <c r="L543" t="s">
        <v>25</v>
      </c>
      <c r="M543" t="s">
        <v>18</v>
      </c>
      <c r="N543">
        <v>9135877</v>
      </c>
      <c r="O543" t="s">
        <v>23</v>
      </c>
      <c r="P543">
        <v>1</v>
      </c>
      <c r="Q543">
        <v>1</v>
      </c>
      <c r="R543" t="s">
        <v>27</v>
      </c>
      <c r="S543" t="s">
        <v>410</v>
      </c>
    </row>
    <row r="544" spans="1:19" x14ac:dyDescent="0.3">
      <c r="A544" t="str">
        <f t="shared" si="8"/>
        <v>M8:2 FTS-IS4_1_061025_15</v>
      </c>
      <c r="B544" t="s">
        <v>404</v>
      </c>
      <c r="C544">
        <v>7.95</v>
      </c>
      <c r="D544" t="s">
        <v>191</v>
      </c>
      <c r="E544" t="s">
        <v>64</v>
      </c>
      <c r="F544">
        <v>16</v>
      </c>
      <c r="G544" t="s">
        <v>22</v>
      </c>
      <c r="H544" t="s">
        <v>23</v>
      </c>
      <c r="I544" t="s">
        <v>30</v>
      </c>
      <c r="J544" t="s">
        <v>23</v>
      </c>
      <c r="K544">
        <v>528.96770000000004</v>
      </c>
      <c r="L544" t="s">
        <v>25</v>
      </c>
      <c r="M544" t="s">
        <v>18</v>
      </c>
      <c r="N544">
        <v>9165078</v>
      </c>
      <c r="O544" t="s">
        <v>23</v>
      </c>
      <c r="P544">
        <v>1</v>
      </c>
      <c r="Q544">
        <v>1</v>
      </c>
      <c r="R544" t="s">
        <v>27</v>
      </c>
      <c r="S544" t="s">
        <v>411</v>
      </c>
    </row>
    <row r="545" spans="1:19" x14ac:dyDescent="0.3">
      <c r="A545" t="str">
        <f t="shared" si="8"/>
        <v>M8:2 FTS-IS4_2_061025_16</v>
      </c>
      <c r="B545" t="s">
        <v>404</v>
      </c>
      <c r="C545">
        <v>7.95</v>
      </c>
      <c r="D545" t="s">
        <v>191</v>
      </c>
      <c r="E545" t="s">
        <v>65</v>
      </c>
      <c r="F545">
        <v>17</v>
      </c>
      <c r="G545" t="s">
        <v>22</v>
      </c>
      <c r="H545" t="s">
        <v>23</v>
      </c>
      <c r="I545" t="s">
        <v>30</v>
      </c>
      <c r="J545" t="s">
        <v>23</v>
      </c>
      <c r="K545">
        <v>528.96770000000004</v>
      </c>
      <c r="L545" t="s">
        <v>25</v>
      </c>
      <c r="M545" t="s">
        <v>18</v>
      </c>
      <c r="N545">
        <v>4497349</v>
      </c>
      <c r="O545" t="s">
        <v>23</v>
      </c>
      <c r="P545">
        <v>1</v>
      </c>
      <c r="Q545">
        <v>1</v>
      </c>
      <c r="R545" t="s">
        <v>27</v>
      </c>
      <c r="S545" t="s">
        <v>412</v>
      </c>
    </row>
    <row r="546" spans="1:19" x14ac:dyDescent="0.3">
      <c r="A546" t="str">
        <f t="shared" si="8"/>
        <v>M8:2 FTS-IS5_061025_17</v>
      </c>
      <c r="B546" t="s">
        <v>404</v>
      </c>
      <c r="C546">
        <v>7.95</v>
      </c>
      <c r="D546" t="s">
        <v>191</v>
      </c>
      <c r="E546" t="s">
        <v>67</v>
      </c>
      <c r="F546">
        <v>18</v>
      </c>
      <c r="G546" t="s">
        <v>22</v>
      </c>
      <c r="H546" t="s">
        <v>23</v>
      </c>
      <c r="I546" t="s">
        <v>30</v>
      </c>
      <c r="J546" t="s">
        <v>23</v>
      </c>
      <c r="K546">
        <v>528.96770000000004</v>
      </c>
      <c r="L546" t="s">
        <v>25</v>
      </c>
      <c r="M546" t="s">
        <v>18</v>
      </c>
      <c r="N546">
        <v>9595130</v>
      </c>
      <c r="O546" t="s">
        <v>23</v>
      </c>
      <c r="P546">
        <v>1</v>
      </c>
      <c r="Q546">
        <v>1</v>
      </c>
      <c r="R546" t="s">
        <v>27</v>
      </c>
      <c r="S546" t="s">
        <v>413</v>
      </c>
    </row>
    <row r="547" spans="1:19" x14ac:dyDescent="0.3">
      <c r="A547" t="str">
        <f t="shared" si="8"/>
        <v>M8:2 FTS-IS6_1_061025_18</v>
      </c>
      <c r="B547" t="s">
        <v>404</v>
      </c>
      <c r="C547">
        <v>7.95</v>
      </c>
      <c r="D547" t="s">
        <v>191</v>
      </c>
      <c r="E547" t="s">
        <v>68</v>
      </c>
      <c r="F547">
        <v>19</v>
      </c>
      <c r="G547" t="s">
        <v>22</v>
      </c>
      <c r="H547" t="s">
        <v>23</v>
      </c>
      <c r="I547" t="s">
        <v>30</v>
      </c>
      <c r="J547" t="s">
        <v>23</v>
      </c>
      <c r="K547">
        <v>528.96770000000004</v>
      </c>
      <c r="L547" t="s">
        <v>25</v>
      </c>
      <c r="M547" t="s">
        <v>18</v>
      </c>
      <c r="N547">
        <v>9180068</v>
      </c>
      <c r="O547" t="s">
        <v>23</v>
      </c>
      <c r="P547">
        <v>1</v>
      </c>
      <c r="Q547">
        <v>1</v>
      </c>
      <c r="R547" t="s">
        <v>27</v>
      </c>
      <c r="S547" t="s">
        <v>414</v>
      </c>
    </row>
    <row r="548" spans="1:19" x14ac:dyDescent="0.3">
      <c r="A548" t="str">
        <f t="shared" si="8"/>
        <v>M8:2 FTS-IS7_1_061025_19</v>
      </c>
      <c r="B548" t="s">
        <v>404</v>
      </c>
      <c r="C548">
        <v>7.95</v>
      </c>
      <c r="D548" t="s">
        <v>191</v>
      </c>
      <c r="E548" t="s">
        <v>69</v>
      </c>
      <c r="F548">
        <v>20</v>
      </c>
      <c r="G548" t="s">
        <v>22</v>
      </c>
      <c r="H548" t="s">
        <v>23</v>
      </c>
      <c r="I548" t="s">
        <v>30</v>
      </c>
      <c r="J548" t="s">
        <v>23</v>
      </c>
      <c r="K548">
        <v>528.96770000000004</v>
      </c>
      <c r="L548" t="s">
        <v>25</v>
      </c>
      <c r="M548" t="s">
        <v>18</v>
      </c>
      <c r="N548">
        <v>8290061</v>
      </c>
      <c r="O548" t="s">
        <v>23</v>
      </c>
      <c r="P548">
        <v>1</v>
      </c>
      <c r="Q548">
        <v>1</v>
      </c>
      <c r="R548" t="s">
        <v>27</v>
      </c>
      <c r="S548" t="s">
        <v>415</v>
      </c>
    </row>
    <row r="549" spans="1:19" x14ac:dyDescent="0.3">
      <c r="A549" t="str">
        <f t="shared" si="8"/>
        <v>M8:2 FTS-IS7_2_061025_20</v>
      </c>
      <c r="B549" t="s">
        <v>404</v>
      </c>
      <c r="C549">
        <v>7.95</v>
      </c>
      <c r="D549" t="s">
        <v>191</v>
      </c>
      <c r="E549" t="s">
        <v>70</v>
      </c>
      <c r="F549">
        <v>21</v>
      </c>
      <c r="G549" t="s">
        <v>22</v>
      </c>
      <c r="H549" t="s">
        <v>23</v>
      </c>
      <c r="I549" t="s">
        <v>30</v>
      </c>
      <c r="J549" t="s">
        <v>23</v>
      </c>
      <c r="K549">
        <v>528.96770000000004</v>
      </c>
      <c r="L549" t="s">
        <v>25</v>
      </c>
      <c r="M549" t="s">
        <v>18</v>
      </c>
      <c r="N549">
        <v>7612766</v>
      </c>
      <c r="O549" t="s">
        <v>23</v>
      </c>
      <c r="P549">
        <v>1</v>
      </c>
      <c r="Q549">
        <v>1</v>
      </c>
      <c r="R549" t="s">
        <v>27</v>
      </c>
      <c r="S549" t="s">
        <v>416</v>
      </c>
    </row>
    <row r="550" spans="1:19" x14ac:dyDescent="0.3">
      <c r="A550" t="str">
        <f t="shared" si="8"/>
        <v>M8:2 FTS-IS8_061025_21</v>
      </c>
      <c r="B550" t="s">
        <v>404</v>
      </c>
      <c r="C550">
        <v>7.95</v>
      </c>
      <c r="D550" t="s">
        <v>191</v>
      </c>
      <c r="E550" t="s">
        <v>72</v>
      </c>
      <c r="F550">
        <v>22</v>
      </c>
      <c r="G550" t="s">
        <v>22</v>
      </c>
      <c r="H550" t="s">
        <v>23</v>
      </c>
      <c r="I550" t="s">
        <v>30</v>
      </c>
      <c r="J550" t="s">
        <v>23</v>
      </c>
      <c r="K550">
        <v>528.96770000000004</v>
      </c>
      <c r="L550" t="s">
        <v>25</v>
      </c>
      <c r="M550" t="s">
        <v>18</v>
      </c>
      <c r="N550">
        <v>10149267</v>
      </c>
      <c r="O550" t="s">
        <v>23</v>
      </c>
      <c r="P550">
        <v>1</v>
      </c>
      <c r="Q550">
        <v>1</v>
      </c>
      <c r="R550" t="s">
        <v>27</v>
      </c>
      <c r="S550" t="s">
        <v>417</v>
      </c>
    </row>
    <row r="551" spans="1:19" x14ac:dyDescent="0.3">
      <c r="A551" t="str">
        <f t="shared" si="8"/>
        <v>M8:2 FTS-ISEluent_061025_22</v>
      </c>
      <c r="B551" t="s">
        <v>404</v>
      </c>
      <c r="C551">
        <v>7.95</v>
      </c>
      <c r="D551" t="s">
        <v>191</v>
      </c>
      <c r="E551" t="s">
        <v>73</v>
      </c>
      <c r="F551">
        <v>23</v>
      </c>
      <c r="G551" t="s">
        <v>22</v>
      </c>
      <c r="H551" t="s">
        <v>23</v>
      </c>
      <c r="I551" t="s">
        <v>24</v>
      </c>
      <c r="J551" t="s">
        <v>23</v>
      </c>
      <c r="K551">
        <v>528.96770000000004</v>
      </c>
      <c r="L551" t="s">
        <v>25</v>
      </c>
      <c r="M551" t="s">
        <v>18</v>
      </c>
      <c r="N551" t="s">
        <v>26</v>
      </c>
      <c r="O551" t="s">
        <v>23</v>
      </c>
      <c r="P551" t="s">
        <v>26</v>
      </c>
      <c r="Q551">
        <v>1</v>
      </c>
      <c r="R551" t="s">
        <v>27</v>
      </c>
      <c r="S551" t="s">
        <v>192</v>
      </c>
    </row>
    <row r="552" spans="1:19" x14ac:dyDescent="0.3">
      <c r="A552" t="str">
        <f t="shared" si="8"/>
        <v>M8:2 FTS-ISstd1_5x_061025_23</v>
      </c>
      <c r="B552" t="s">
        <v>404</v>
      </c>
      <c r="C552">
        <v>7.95</v>
      </c>
      <c r="D552" t="s">
        <v>191</v>
      </c>
      <c r="E552" t="s">
        <v>74</v>
      </c>
      <c r="F552">
        <v>24</v>
      </c>
      <c r="G552" t="s">
        <v>22</v>
      </c>
      <c r="H552" t="s">
        <v>23</v>
      </c>
      <c r="I552" t="s">
        <v>30</v>
      </c>
      <c r="J552" t="s">
        <v>23</v>
      </c>
      <c r="K552">
        <v>528.96770000000004</v>
      </c>
      <c r="L552" t="s">
        <v>25</v>
      </c>
      <c r="M552" t="s">
        <v>18</v>
      </c>
      <c r="N552">
        <v>54453654</v>
      </c>
      <c r="O552" t="s">
        <v>23</v>
      </c>
      <c r="P552">
        <v>1</v>
      </c>
      <c r="Q552">
        <v>1</v>
      </c>
      <c r="R552" t="s">
        <v>27</v>
      </c>
      <c r="S552" t="s">
        <v>127</v>
      </c>
    </row>
    <row r="553" spans="1:19" x14ac:dyDescent="0.3">
      <c r="A553" t="str">
        <f t="shared" si="8"/>
        <v>M8:2 FTS-ISstd1_061025_24</v>
      </c>
      <c r="B553" t="s">
        <v>404</v>
      </c>
      <c r="C553">
        <v>7.95</v>
      </c>
      <c r="D553" t="s">
        <v>191</v>
      </c>
      <c r="E553" t="s">
        <v>76</v>
      </c>
      <c r="F553">
        <v>25</v>
      </c>
      <c r="G553" t="s">
        <v>22</v>
      </c>
      <c r="H553" t="s">
        <v>23</v>
      </c>
      <c r="I553" t="s">
        <v>30</v>
      </c>
      <c r="J553" t="s">
        <v>23</v>
      </c>
      <c r="K553">
        <v>528.96770000000004</v>
      </c>
      <c r="L553" t="s">
        <v>25</v>
      </c>
      <c r="M553" t="s">
        <v>18</v>
      </c>
      <c r="N553">
        <v>56346289</v>
      </c>
      <c r="O553" t="s">
        <v>23</v>
      </c>
      <c r="P553">
        <v>1</v>
      </c>
      <c r="Q553">
        <v>1</v>
      </c>
      <c r="R553" t="s">
        <v>27</v>
      </c>
      <c r="S553" t="s">
        <v>137</v>
      </c>
    </row>
    <row r="554" spans="1:19" x14ac:dyDescent="0.3">
      <c r="A554" t="str">
        <f t="shared" si="8"/>
        <v>M8:2 FTS-ISstd2_061025_25</v>
      </c>
      <c r="B554" t="s">
        <v>404</v>
      </c>
      <c r="C554">
        <v>7.95</v>
      </c>
      <c r="D554" t="s">
        <v>191</v>
      </c>
      <c r="E554" t="s">
        <v>78</v>
      </c>
      <c r="F554">
        <v>26</v>
      </c>
      <c r="G554" t="s">
        <v>22</v>
      </c>
      <c r="H554" t="s">
        <v>23</v>
      </c>
      <c r="I554" t="s">
        <v>30</v>
      </c>
      <c r="J554" t="s">
        <v>23</v>
      </c>
      <c r="K554">
        <v>528.96770000000004</v>
      </c>
      <c r="L554" t="s">
        <v>25</v>
      </c>
      <c r="M554" t="s">
        <v>18</v>
      </c>
      <c r="N554">
        <v>51678627</v>
      </c>
      <c r="O554" t="s">
        <v>23</v>
      </c>
      <c r="P554">
        <v>1</v>
      </c>
      <c r="Q554">
        <v>1</v>
      </c>
      <c r="R554" t="s">
        <v>27</v>
      </c>
      <c r="S554" t="s">
        <v>380</v>
      </c>
    </row>
    <row r="555" spans="1:19" x14ac:dyDescent="0.3">
      <c r="A555" t="str">
        <f t="shared" si="8"/>
        <v>M8:2 FTS-ISstd3_061025_26</v>
      </c>
      <c r="B555" t="s">
        <v>404</v>
      </c>
      <c r="C555">
        <v>7.95</v>
      </c>
      <c r="D555" t="s">
        <v>191</v>
      </c>
      <c r="E555" t="s">
        <v>79</v>
      </c>
      <c r="F555">
        <v>27</v>
      </c>
      <c r="G555" t="s">
        <v>22</v>
      </c>
      <c r="H555" t="s">
        <v>23</v>
      </c>
      <c r="I555" t="s">
        <v>30</v>
      </c>
      <c r="J555" t="s">
        <v>23</v>
      </c>
      <c r="K555">
        <v>528.96770000000004</v>
      </c>
      <c r="L555" t="s">
        <v>25</v>
      </c>
      <c r="M555" t="s">
        <v>18</v>
      </c>
      <c r="N555">
        <v>53318230</v>
      </c>
      <c r="O555" t="s">
        <v>23</v>
      </c>
      <c r="P555">
        <v>1</v>
      </c>
      <c r="Q555">
        <v>1</v>
      </c>
      <c r="R555" t="s">
        <v>27</v>
      </c>
      <c r="S555" t="s">
        <v>139</v>
      </c>
    </row>
    <row r="556" spans="1:19" x14ac:dyDescent="0.3">
      <c r="A556" t="str">
        <f t="shared" si="8"/>
        <v>M8:2 FTS-ISstd4_061025_27</v>
      </c>
      <c r="B556" t="s">
        <v>404</v>
      </c>
      <c r="C556">
        <v>7.95</v>
      </c>
      <c r="D556" t="s">
        <v>191</v>
      </c>
      <c r="E556" t="s">
        <v>80</v>
      </c>
      <c r="F556">
        <v>28</v>
      </c>
      <c r="G556" t="s">
        <v>22</v>
      </c>
      <c r="H556" t="s">
        <v>23</v>
      </c>
      <c r="I556" t="s">
        <v>30</v>
      </c>
      <c r="J556" t="s">
        <v>23</v>
      </c>
      <c r="K556">
        <v>528.96770000000004</v>
      </c>
      <c r="L556" t="s">
        <v>25</v>
      </c>
      <c r="M556" t="s">
        <v>18</v>
      </c>
      <c r="N556">
        <v>51034358</v>
      </c>
      <c r="O556" t="s">
        <v>23</v>
      </c>
      <c r="P556">
        <v>1</v>
      </c>
      <c r="Q556">
        <v>1</v>
      </c>
      <c r="R556" t="s">
        <v>27</v>
      </c>
      <c r="S556" t="s">
        <v>137</v>
      </c>
    </row>
    <row r="557" spans="1:19" x14ac:dyDescent="0.3">
      <c r="A557" t="str">
        <f t="shared" si="8"/>
        <v>M8:2 FTS-ISstd5_061025_28</v>
      </c>
      <c r="B557" t="s">
        <v>404</v>
      </c>
      <c r="C557">
        <v>7.95</v>
      </c>
      <c r="D557" t="s">
        <v>191</v>
      </c>
      <c r="E557" t="s">
        <v>82</v>
      </c>
      <c r="F557">
        <v>29</v>
      </c>
      <c r="G557" t="s">
        <v>22</v>
      </c>
      <c r="H557" t="s">
        <v>23</v>
      </c>
      <c r="I557" t="s">
        <v>30</v>
      </c>
      <c r="J557" t="s">
        <v>23</v>
      </c>
      <c r="K557">
        <v>528.96770000000004</v>
      </c>
      <c r="L557" t="s">
        <v>25</v>
      </c>
      <c r="M557" t="s">
        <v>18</v>
      </c>
      <c r="N557">
        <v>42474470</v>
      </c>
      <c r="O557" t="s">
        <v>23</v>
      </c>
      <c r="P557">
        <v>1</v>
      </c>
      <c r="Q557">
        <v>1</v>
      </c>
      <c r="R557" t="s">
        <v>27</v>
      </c>
      <c r="S557" t="s">
        <v>140</v>
      </c>
    </row>
    <row r="558" spans="1:19" x14ac:dyDescent="0.3">
      <c r="A558" t="str">
        <f t="shared" si="8"/>
        <v>M8:2 FTS-ISstd6_061025_29</v>
      </c>
      <c r="B558" t="s">
        <v>404</v>
      </c>
      <c r="C558">
        <v>7.95</v>
      </c>
      <c r="D558" t="s">
        <v>191</v>
      </c>
      <c r="E558" t="s">
        <v>84</v>
      </c>
      <c r="F558">
        <v>30</v>
      </c>
      <c r="G558" t="s">
        <v>22</v>
      </c>
      <c r="H558" t="s">
        <v>23</v>
      </c>
      <c r="I558" t="s">
        <v>30</v>
      </c>
      <c r="J558" t="s">
        <v>23</v>
      </c>
      <c r="K558">
        <v>528.96770000000004</v>
      </c>
      <c r="L558" t="s">
        <v>25</v>
      </c>
      <c r="M558" t="s">
        <v>18</v>
      </c>
      <c r="N558">
        <v>36725130</v>
      </c>
      <c r="O558" t="s">
        <v>23</v>
      </c>
      <c r="P558">
        <v>1</v>
      </c>
      <c r="Q558">
        <v>1</v>
      </c>
      <c r="R558" t="s">
        <v>27</v>
      </c>
      <c r="S558" t="s">
        <v>140</v>
      </c>
    </row>
    <row r="559" spans="1:19" x14ac:dyDescent="0.3">
      <c r="A559" t="str">
        <f t="shared" si="8"/>
        <v>M8:2 FTS-ISEluent_061025_30</v>
      </c>
      <c r="B559" t="s">
        <v>404</v>
      </c>
      <c r="C559">
        <v>7.95</v>
      </c>
      <c r="D559" t="s">
        <v>191</v>
      </c>
      <c r="E559" t="s">
        <v>85</v>
      </c>
      <c r="F559">
        <v>31</v>
      </c>
      <c r="G559" t="s">
        <v>22</v>
      </c>
      <c r="H559" t="s">
        <v>23</v>
      </c>
      <c r="I559" t="s">
        <v>30</v>
      </c>
      <c r="J559" t="s">
        <v>23</v>
      </c>
      <c r="K559">
        <v>528.96770000000004</v>
      </c>
      <c r="L559" t="s">
        <v>25</v>
      </c>
      <c r="M559" t="s">
        <v>18</v>
      </c>
      <c r="N559">
        <v>10222</v>
      </c>
      <c r="O559" t="s">
        <v>23</v>
      </c>
      <c r="P559">
        <v>1</v>
      </c>
      <c r="Q559">
        <v>1</v>
      </c>
      <c r="R559" t="s">
        <v>27</v>
      </c>
      <c r="S559" t="s">
        <v>418</v>
      </c>
    </row>
    <row r="560" spans="1:19" x14ac:dyDescent="0.3">
      <c r="A560" t="str">
        <f t="shared" si="8"/>
        <v>M8PFOA-ISEluent_061025_01</v>
      </c>
      <c r="B560" t="s">
        <v>419</v>
      </c>
      <c r="C560">
        <v>7.3</v>
      </c>
      <c r="D560" t="s">
        <v>191</v>
      </c>
      <c r="E560" t="s">
        <v>21</v>
      </c>
      <c r="F560">
        <v>1</v>
      </c>
      <c r="G560" t="s">
        <v>22</v>
      </c>
      <c r="H560" t="s">
        <v>23</v>
      </c>
      <c r="I560" t="s">
        <v>30</v>
      </c>
      <c r="J560" t="s">
        <v>23</v>
      </c>
      <c r="K560">
        <v>420.99310000000003</v>
      </c>
      <c r="L560" t="s">
        <v>25</v>
      </c>
      <c r="M560" t="s">
        <v>18</v>
      </c>
      <c r="N560">
        <v>3367</v>
      </c>
      <c r="O560" t="s">
        <v>23</v>
      </c>
      <c r="P560">
        <v>1</v>
      </c>
      <c r="Q560">
        <v>1</v>
      </c>
      <c r="R560" t="s">
        <v>27</v>
      </c>
      <c r="S560" t="s">
        <v>420</v>
      </c>
    </row>
    <row r="561" spans="1:19" x14ac:dyDescent="0.3">
      <c r="A561" t="str">
        <f t="shared" si="8"/>
        <v>M8PFOA-ISstd1_5x_061025_02</v>
      </c>
      <c r="B561" t="s">
        <v>419</v>
      </c>
      <c r="C561">
        <v>7.3</v>
      </c>
      <c r="D561" t="s">
        <v>191</v>
      </c>
      <c r="E561" t="s">
        <v>28</v>
      </c>
      <c r="F561">
        <v>2</v>
      </c>
      <c r="G561" t="s">
        <v>22</v>
      </c>
      <c r="H561" t="s">
        <v>23</v>
      </c>
      <c r="I561" t="s">
        <v>30</v>
      </c>
      <c r="J561" t="s">
        <v>23</v>
      </c>
      <c r="K561">
        <v>420.99310000000003</v>
      </c>
      <c r="L561" t="s">
        <v>31</v>
      </c>
      <c r="M561" t="s">
        <v>32</v>
      </c>
      <c r="N561">
        <v>31791783</v>
      </c>
      <c r="O561" t="s">
        <v>23</v>
      </c>
      <c r="P561">
        <v>1</v>
      </c>
      <c r="Q561">
        <v>1</v>
      </c>
      <c r="R561" t="s">
        <v>27</v>
      </c>
      <c r="S561" t="s">
        <v>421</v>
      </c>
    </row>
    <row r="562" spans="1:19" x14ac:dyDescent="0.3">
      <c r="A562" t="str">
        <f t="shared" si="8"/>
        <v>M8PFOA-ISstd1_061025_03</v>
      </c>
      <c r="B562" t="s">
        <v>419</v>
      </c>
      <c r="C562">
        <v>7.3</v>
      </c>
      <c r="D562" t="s">
        <v>191</v>
      </c>
      <c r="E562" t="s">
        <v>34</v>
      </c>
      <c r="F562">
        <v>3</v>
      </c>
      <c r="G562" t="s">
        <v>22</v>
      </c>
      <c r="H562" t="s">
        <v>23</v>
      </c>
      <c r="I562" t="s">
        <v>30</v>
      </c>
      <c r="J562" t="s">
        <v>23</v>
      </c>
      <c r="K562">
        <v>420.99310000000003</v>
      </c>
      <c r="L562" t="s">
        <v>31</v>
      </c>
      <c r="M562" t="s">
        <v>35</v>
      </c>
      <c r="N562">
        <v>31093872</v>
      </c>
      <c r="O562" t="s">
        <v>23</v>
      </c>
      <c r="P562">
        <v>1</v>
      </c>
      <c r="Q562">
        <v>1</v>
      </c>
      <c r="R562" t="s">
        <v>27</v>
      </c>
      <c r="S562" t="s">
        <v>422</v>
      </c>
    </row>
    <row r="563" spans="1:19" x14ac:dyDescent="0.3">
      <c r="A563" t="str">
        <f t="shared" si="8"/>
        <v>M8PFOA-ISstd2_061025_04</v>
      </c>
      <c r="B563" t="s">
        <v>419</v>
      </c>
      <c r="C563">
        <v>7.3</v>
      </c>
      <c r="D563" t="s">
        <v>191</v>
      </c>
      <c r="E563" t="s">
        <v>37</v>
      </c>
      <c r="F563">
        <v>4</v>
      </c>
      <c r="G563" t="s">
        <v>22</v>
      </c>
      <c r="H563" t="s">
        <v>23</v>
      </c>
      <c r="I563" t="s">
        <v>30</v>
      </c>
      <c r="J563" t="s">
        <v>23</v>
      </c>
      <c r="K563">
        <v>420.99310000000003</v>
      </c>
      <c r="L563" t="s">
        <v>31</v>
      </c>
      <c r="M563" t="s">
        <v>38</v>
      </c>
      <c r="N563">
        <v>28652160</v>
      </c>
      <c r="O563" t="s">
        <v>23</v>
      </c>
      <c r="P563">
        <v>1</v>
      </c>
      <c r="Q563">
        <v>1</v>
      </c>
      <c r="R563" t="s">
        <v>27</v>
      </c>
      <c r="S563" t="s">
        <v>423</v>
      </c>
    </row>
    <row r="564" spans="1:19" x14ac:dyDescent="0.3">
      <c r="A564" t="str">
        <f t="shared" si="8"/>
        <v>M8PFOA-ISstd3_061025_05</v>
      </c>
      <c r="B564" t="s">
        <v>419</v>
      </c>
      <c r="C564">
        <v>7.3</v>
      </c>
      <c r="D564" t="s">
        <v>191</v>
      </c>
      <c r="E564" t="s">
        <v>40</v>
      </c>
      <c r="F564">
        <v>5</v>
      </c>
      <c r="G564" t="s">
        <v>22</v>
      </c>
      <c r="H564" t="s">
        <v>23</v>
      </c>
      <c r="I564" t="s">
        <v>30</v>
      </c>
      <c r="J564" t="s">
        <v>23</v>
      </c>
      <c r="K564">
        <v>420.99310000000003</v>
      </c>
      <c r="L564" t="s">
        <v>31</v>
      </c>
      <c r="M564" t="s">
        <v>41</v>
      </c>
      <c r="N564">
        <v>30981600</v>
      </c>
      <c r="O564" t="s">
        <v>23</v>
      </c>
      <c r="P564">
        <v>1</v>
      </c>
      <c r="Q564">
        <v>1</v>
      </c>
      <c r="R564" t="s">
        <v>27</v>
      </c>
      <c r="S564" t="s">
        <v>423</v>
      </c>
    </row>
    <row r="565" spans="1:19" x14ac:dyDescent="0.3">
      <c r="A565" t="str">
        <f t="shared" si="8"/>
        <v>M8PFOA-ISstd4_061025_06</v>
      </c>
      <c r="B565" t="s">
        <v>419</v>
      </c>
      <c r="C565">
        <v>7.3</v>
      </c>
      <c r="D565" t="s">
        <v>191</v>
      </c>
      <c r="E565" t="s">
        <v>43</v>
      </c>
      <c r="F565">
        <v>6</v>
      </c>
      <c r="G565" t="s">
        <v>22</v>
      </c>
      <c r="H565" t="s">
        <v>23</v>
      </c>
      <c r="I565" t="s">
        <v>30</v>
      </c>
      <c r="J565" t="s">
        <v>23</v>
      </c>
      <c r="K565">
        <v>420.99310000000003</v>
      </c>
      <c r="L565" t="s">
        <v>31</v>
      </c>
      <c r="M565" t="s">
        <v>44</v>
      </c>
      <c r="N565">
        <v>26410317</v>
      </c>
      <c r="O565" t="s">
        <v>23</v>
      </c>
      <c r="P565">
        <v>1</v>
      </c>
      <c r="Q565">
        <v>1</v>
      </c>
      <c r="R565" t="s">
        <v>27</v>
      </c>
      <c r="S565" t="s">
        <v>424</v>
      </c>
    </row>
    <row r="566" spans="1:19" x14ac:dyDescent="0.3">
      <c r="A566" t="str">
        <f t="shared" si="8"/>
        <v>M8PFOA-ISstd5_061025_07</v>
      </c>
      <c r="B566" t="s">
        <v>419</v>
      </c>
      <c r="C566">
        <v>7.3</v>
      </c>
      <c r="D566" t="s">
        <v>191</v>
      </c>
      <c r="E566" t="s">
        <v>46</v>
      </c>
      <c r="F566">
        <v>7</v>
      </c>
      <c r="G566" t="s">
        <v>22</v>
      </c>
      <c r="H566" t="s">
        <v>23</v>
      </c>
      <c r="I566" t="s">
        <v>30</v>
      </c>
      <c r="J566" t="s">
        <v>23</v>
      </c>
      <c r="K566">
        <v>420.99310000000003</v>
      </c>
      <c r="L566" t="s">
        <v>31</v>
      </c>
      <c r="M566" t="s">
        <v>47</v>
      </c>
      <c r="N566">
        <v>21757852</v>
      </c>
      <c r="O566" t="s">
        <v>23</v>
      </c>
      <c r="P566">
        <v>1</v>
      </c>
      <c r="Q566">
        <v>1</v>
      </c>
      <c r="R566" t="s">
        <v>27</v>
      </c>
      <c r="S566" t="s">
        <v>425</v>
      </c>
    </row>
    <row r="567" spans="1:19" x14ac:dyDescent="0.3">
      <c r="A567" t="str">
        <f t="shared" si="8"/>
        <v>M8PFOA-ISstd6_061025_08</v>
      </c>
      <c r="B567" t="s">
        <v>419</v>
      </c>
      <c r="C567">
        <v>7.3</v>
      </c>
      <c r="D567" t="s">
        <v>191</v>
      </c>
      <c r="E567" t="s">
        <v>49</v>
      </c>
      <c r="F567">
        <v>8</v>
      </c>
      <c r="G567" t="s">
        <v>22</v>
      </c>
      <c r="H567" t="s">
        <v>23</v>
      </c>
      <c r="I567" t="s">
        <v>30</v>
      </c>
      <c r="J567" t="s">
        <v>23</v>
      </c>
      <c r="K567">
        <v>420.99310000000003</v>
      </c>
      <c r="L567" t="s">
        <v>31</v>
      </c>
      <c r="M567" t="s">
        <v>50</v>
      </c>
      <c r="N567">
        <v>16545186</v>
      </c>
      <c r="O567" t="s">
        <v>23</v>
      </c>
      <c r="P567">
        <v>1</v>
      </c>
      <c r="Q567">
        <v>1</v>
      </c>
      <c r="R567" t="s">
        <v>27</v>
      </c>
      <c r="S567" t="s">
        <v>426</v>
      </c>
    </row>
    <row r="568" spans="1:19" x14ac:dyDescent="0.3">
      <c r="A568" t="str">
        <f t="shared" si="8"/>
        <v>M8PFOA-ISEluent_061025_09</v>
      </c>
      <c r="B568" t="s">
        <v>419</v>
      </c>
      <c r="C568">
        <v>7.3</v>
      </c>
      <c r="D568" t="s">
        <v>191</v>
      </c>
      <c r="E568" t="s">
        <v>52</v>
      </c>
      <c r="F568">
        <v>9</v>
      </c>
      <c r="G568" t="s">
        <v>22</v>
      </c>
      <c r="H568" t="s">
        <v>23</v>
      </c>
      <c r="I568" t="s">
        <v>24</v>
      </c>
      <c r="J568" t="s">
        <v>23</v>
      </c>
      <c r="K568">
        <v>420.99310000000003</v>
      </c>
      <c r="L568" t="s">
        <v>25</v>
      </c>
      <c r="M568" t="s">
        <v>18</v>
      </c>
      <c r="N568" t="s">
        <v>26</v>
      </c>
      <c r="O568" t="s">
        <v>23</v>
      </c>
      <c r="P568" t="s">
        <v>26</v>
      </c>
      <c r="Q568">
        <v>1</v>
      </c>
      <c r="R568" t="s">
        <v>27</v>
      </c>
      <c r="S568" t="s">
        <v>192</v>
      </c>
    </row>
    <row r="569" spans="1:19" x14ac:dyDescent="0.3">
      <c r="A569" t="str">
        <f t="shared" si="8"/>
        <v>M8PFOA-ISstdIS_061025_10</v>
      </c>
      <c r="B569" t="s">
        <v>419</v>
      </c>
      <c r="C569">
        <v>7.3</v>
      </c>
      <c r="D569" t="s">
        <v>191</v>
      </c>
      <c r="E569" t="s">
        <v>55</v>
      </c>
      <c r="F569">
        <v>10</v>
      </c>
      <c r="G569" t="s">
        <v>22</v>
      </c>
      <c r="H569" t="s">
        <v>23</v>
      </c>
      <c r="I569" t="s">
        <v>30</v>
      </c>
      <c r="J569" t="s">
        <v>23</v>
      </c>
      <c r="K569">
        <v>420.99310000000003</v>
      </c>
      <c r="L569" t="s">
        <v>25</v>
      </c>
      <c r="M569" t="s">
        <v>18</v>
      </c>
      <c r="N569">
        <v>28592166</v>
      </c>
      <c r="O569" t="s">
        <v>23</v>
      </c>
      <c r="P569">
        <v>1</v>
      </c>
      <c r="Q569">
        <v>1</v>
      </c>
      <c r="R569" t="s">
        <v>27</v>
      </c>
      <c r="S569" t="s">
        <v>427</v>
      </c>
    </row>
    <row r="570" spans="1:19" x14ac:dyDescent="0.3">
      <c r="A570" t="str">
        <f t="shared" si="8"/>
        <v>M8PFOA-ISBLV_061025_11</v>
      </c>
      <c r="B570" t="s">
        <v>419</v>
      </c>
      <c r="C570">
        <v>7.3</v>
      </c>
      <c r="D570" t="s">
        <v>191</v>
      </c>
      <c r="E570" t="s">
        <v>57</v>
      </c>
      <c r="F570">
        <v>11</v>
      </c>
      <c r="G570" t="s">
        <v>22</v>
      </c>
      <c r="H570" t="s">
        <v>23</v>
      </c>
      <c r="I570" t="s">
        <v>24</v>
      </c>
      <c r="J570" t="s">
        <v>23</v>
      </c>
      <c r="K570">
        <v>420.99310000000003</v>
      </c>
      <c r="L570" t="s">
        <v>25</v>
      </c>
      <c r="M570" t="s">
        <v>18</v>
      </c>
      <c r="N570" t="s">
        <v>26</v>
      </c>
      <c r="O570" t="s">
        <v>23</v>
      </c>
      <c r="P570" t="s">
        <v>26</v>
      </c>
      <c r="Q570">
        <v>1</v>
      </c>
      <c r="R570" t="s">
        <v>27</v>
      </c>
      <c r="S570" t="s">
        <v>192</v>
      </c>
    </row>
    <row r="571" spans="1:19" x14ac:dyDescent="0.3">
      <c r="A571" t="str">
        <f t="shared" si="8"/>
        <v>M8PFOA-ISBLM_061025_12</v>
      </c>
      <c r="B571" t="s">
        <v>419</v>
      </c>
      <c r="C571">
        <v>7.3</v>
      </c>
      <c r="D571" t="s">
        <v>191</v>
      </c>
      <c r="E571" t="s">
        <v>59</v>
      </c>
      <c r="F571">
        <v>12</v>
      </c>
      <c r="G571" t="s">
        <v>22</v>
      </c>
      <c r="H571" t="s">
        <v>23</v>
      </c>
      <c r="I571" t="s">
        <v>30</v>
      </c>
      <c r="J571" t="s">
        <v>23</v>
      </c>
      <c r="K571">
        <v>420.99310000000003</v>
      </c>
      <c r="L571" t="s">
        <v>25</v>
      </c>
      <c r="M571" t="s">
        <v>18</v>
      </c>
      <c r="N571">
        <v>1647859</v>
      </c>
      <c r="O571" t="s">
        <v>23</v>
      </c>
      <c r="P571">
        <v>1</v>
      </c>
      <c r="Q571">
        <v>1</v>
      </c>
      <c r="R571" t="s">
        <v>27</v>
      </c>
      <c r="S571" t="s">
        <v>428</v>
      </c>
    </row>
    <row r="572" spans="1:19" x14ac:dyDescent="0.3">
      <c r="A572" t="str">
        <f t="shared" si="8"/>
        <v>M8PFOA-ISLFA_061025_13</v>
      </c>
      <c r="B572" t="s">
        <v>419</v>
      </c>
      <c r="C572">
        <v>7.3</v>
      </c>
      <c r="D572" t="s">
        <v>191</v>
      </c>
      <c r="E572" t="s">
        <v>61</v>
      </c>
      <c r="F572">
        <v>13</v>
      </c>
      <c r="G572" t="s">
        <v>22</v>
      </c>
      <c r="H572" t="s">
        <v>23</v>
      </c>
      <c r="I572" t="s">
        <v>30</v>
      </c>
      <c r="J572" t="s">
        <v>23</v>
      </c>
      <c r="K572">
        <v>420.99310000000003</v>
      </c>
      <c r="L572" t="s">
        <v>25</v>
      </c>
      <c r="M572" t="s">
        <v>18</v>
      </c>
      <c r="N572">
        <v>2428913</v>
      </c>
      <c r="O572" t="s">
        <v>23</v>
      </c>
      <c r="P572">
        <v>1</v>
      </c>
      <c r="Q572">
        <v>1</v>
      </c>
      <c r="R572" t="s">
        <v>27</v>
      </c>
      <c r="S572" t="s">
        <v>429</v>
      </c>
    </row>
    <row r="573" spans="1:19" x14ac:dyDescent="0.3">
      <c r="A573" t="str">
        <f t="shared" si="8"/>
        <v>M8PFOA-IS1M_061025_14</v>
      </c>
      <c r="B573" t="s">
        <v>419</v>
      </c>
      <c r="C573">
        <v>7.3</v>
      </c>
      <c r="D573" t="s">
        <v>191</v>
      </c>
      <c r="E573" t="s">
        <v>62</v>
      </c>
      <c r="F573">
        <v>14</v>
      </c>
      <c r="G573" t="s">
        <v>22</v>
      </c>
      <c r="H573" t="s">
        <v>23</v>
      </c>
      <c r="I573" t="s">
        <v>30</v>
      </c>
      <c r="J573" t="s">
        <v>23</v>
      </c>
      <c r="K573">
        <v>420.99310000000003</v>
      </c>
      <c r="L573" t="s">
        <v>25</v>
      </c>
      <c r="M573" t="s">
        <v>18</v>
      </c>
      <c r="N573">
        <v>5725381</v>
      </c>
      <c r="O573" t="s">
        <v>23</v>
      </c>
      <c r="P573">
        <v>1</v>
      </c>
      <c r="Q573">
        <v>1</v>
      </c>
      <c r="R573" t="s">
        <v>27</v>
      </c>
      <c r="S573" t="s">
        <v>430</v>
      </c>
    </row>
    <row r="574" spans="1:19" x14ac:dyDescent="0.3">
      <c r="A574" t="str">
        <f t="shared" si="8"/>
        <v>M8PFOA-IS2M_061025_14b</v>
      </c>
      <c r="B574" t="s">
        <v>419</v>
      </c>
      <c r="C574">
        <v>7.3</v>
      </c>
      <c r="D574" t="s">
        <v>191</v>
      </c>
      <c r="E574" t="s">
        <v>63</v>
      </c>
      <c r="F574">
        <v>15</v>
      </c>
      <c r="G574" t="s">
        <v>22</v>
      </c>
      <c r="H574" t="s">
        <v>23</v>
      </c>
      <c r="I574" t="s">
        <v>30</v>
      </c>
      <c r="J574" t="s">
        <v>23</v>
      </c>
      <c r="K574">
        <v>420.99310000000003</v>
      </c>
      <c r="L574" t="s">
        <v>25</v>
      </c>
      <c r="M574" t="s">
        <v>18</v>
      </c>
      <c r="N574">
        <v>5490331</v>
      </c>
      <c r="O574" t="s">
        <v>23</v>
      </c>
      <c r="P574">
        <v>1</v>
      </c>
      <c r="Q574">
        <v>1</v>
      </c>
      <c r="R574" t="s">
        <v>27</v>
      </c>
      <c r="S574" t="s">
        <v>431</v>
      </c>
    </row>
    <row r="575" spans="1:19" x14ac:dyDescent="0.3">
      <c r="A575" t="str">
        <f t="shared" si="8"/>
        <v>M8PFOA-IS4_1_061025_15</v>
      </c>
      <c r="B575" t="s">
        <v>419</v>
      </c>
      <c r="C575">
        <v>7.3</v>
      </c>
      <c r="D575" t="s">
        <v>191</v>
      </c>
      <c r="E575" t="s">
        <v>64</v>
      </c>
      <c r="F575">
        <v>16</v>
      </c>
      <c r="G575" t="s">
        <v>22</v>
      </c>
      <c r="H575" t="s">
        <v>23</v>
      </c>
      <c r="I575" t="s">
        <v>30</v>
      </c>
      <c r="J575" t="s">
        <v>23</v>
      </c>
      <c r="K575">
        <v>420.99310000000003</v>
      </c>
      <c r="L575" t="s">
        <v>25</v>
      </c>
      <c r="M575" t="s">
        <v>18</v>
      </c>
      <c r="N575">
        <v>4987188</v>
      </c>
      <c r="O575" t="s">
        <v>23</v>
      </c>
      <c r="P575">
        <v>1</v>
      </c>
      <c r="Q575">
        <v>1</v>
      </c>
      <c r="R575" t="s">
        <v>27</v>
      </c>
      <c r="S575" t="s">
        <v>432</v>
      </c>
    </row>
    <row r="576" spans="1:19" x14ac:dyDescent="0.3">
      <c r="A576" t="str">
        <f t="shared" si="8"/>
        <v>M8PFOA-IS4_2_061025_16</v>
      </c>
      <c r="B576" t="s">
        <v>419</v>
      </c>
      <c r="C576">
        <v>7.3</v>
      </c>
      <c r="D576" t="s">
        <v>191</v>
      </c>
      <c r="E576" t="s">
        <v>65</v>
      </c>
      <c r="F576">
        <v>17</v>
      </c>
      <c r="G576" t="s">
        <v>22</v>
      </c>
      <c r="H576" t="s">
        <v>23</v>
      </c>
      <c r="I576" t="s">
        <v>30</v>
      </c>
      <c r="J576" t="s">
        <v>23</v>
      </c>
      <c r="K576">
        <v>420.99310000000003</v>
      </c>
      <c r="L576" t="s">
        <v>25</v>
      </c>
      <c r="M576" t="s">
        <v>18</v>
      </c>
      <c r="N576">
        <v>4095865</v>
      </c>
      <c r="O576" t="s">
        <v>23</v>
      </c>
      <c r="P576">
        <v>1</v>
      </c>
      <c r="Q576">
        <v>1</v>
      </c>
      <c r="R576" t="s">
        <v>27</v>
      </c>
      <c r="S576" t="s">
        <v>433</v>
      </c>
    </row>
    <row r="577" spans="1:19" x14ac:dyDescent="0.3">
      <c r="A577" t="str">
        <f t="shared" si="8"/>
        <v>M8PFOA-IS5_061025_17</v>
      </c>
      <c r="B577" t="s">
        <v>419</v>
      </c>
      <c r="C577">
        <v>7.3</v>
      </c>
      <c r="D577" t="s">
        <v>191</v>
      </c>
      <c r="E577" t="s">
        <v>67</v>
      </c>
      <c r="F577">
        <v>18</v>
      </c>
      <c r="G577" t="s">
        <v>22</v>
      </c>
      <c r="H577" t="s">
        <v>23</v>
      </c>
      <c r="I577" t="s">
        <v>30</v>
      </c>
      <c r="J577" t="s">
        <v>23</v>
      </c>
      <c r="K577">
        <v>420.99310000000003</v>
      </c>
      <c r="L577" t="s">
        <v>25</v>
      </c>
      <c r="M577" t="s">
        <v>18</v>
      </c>
      <c r="N577">
        <v>5815874</v>
      </c>
      <c r="O577" t="s">
        <v>23</v>
      </c>
      <c r="P577">
        <v>1</v>
      </c>
      <c r="Q577">
        <v>1</v>
      </c>
      <c r="R577" t="s">
        <v>27</v>
      </c>
      <c r="S577" t="s">
        <v>434</v>
      </c>
    </row>
    <row r="578" spans="1:19" x14ac:dyDescent="0.3">
      <c r="A578" t="str">
        <f t="shared" si="8"/>
        <v>M8PFOA-IS6_1_061025_18</v>
      </c>
      <c r="B578" t="s">
        <v>419</v>
      </c>
      <c r="C578">
        <v>7.3</v>
      </c>
      <c r="D578" t="s">
        <v>191</v>
      </c>
      <c r="E578" t="s">
        <v>68</v>
      </c>
      <c r="F578">
        <v>19</v>
      </c>
      <c r="G578" t="s">
        <v>22</v>
      </c>
      <c r="H578" t="s">
        <v>23</v>
      </c>
      <c r="I578" t="s">
        <v>30</v>
      </c>
      <c r="J578" t="s">
        <v>23</v>
      </c>
      <c r="K578">
        <v>420.99310000000003</v>
      </c>
      <c r="L578" t="s">
        <v>25</v>
      </c>
      <c r="M578" t="s">
        <v>18</v>
      </c>
      <c r="N578">
        <v>5874401</v>
      </c>
      <c r="O578" t="s">
        <v>23</v>
      </c>
      <c r="P578">
        <v>1</v>
      </c>
      <c r="Q578">
        <v>1</v>
      </c>
      <c r="R578" t="s">
        <v>27</v>
      </c>
      <c r="S578" t="s">
        <v>435</v>
      </c>
    </row>
    <row r="579" spans="1:19" x14ac:dyDescent="0.3">
      <c r="A579" t="str">
        <f t="shared" ref="A579:A642" si="9">CONCATENATE(B579,E579)</f>
        <v>M8PFOA-IS7_1_061025_19</v>
      </c>
      <c r="B579" t="s">
        <v>419</v>
      </c>
      <c r="C579">
        <v>7.3</v>
      </c>
      <c r="D579" t="s">
        <v>191</v>
      </c>
      <c r="E579" t="s">
        <v>69</v>
      </c>
      <c r="F579">
        <v>20</v>
      </c>
      <c r="G579" t="s">
        <v>22</v>
      </c>
      <c r="H579" t="s">
        <v>23</v>
      </c>
      <c r="I579" t="s">
        <v>30</v>
      </c>
      <c r="J579" t="s">
        <v>23</v>
      </c>
      <c r="K579">
        <v>420.99310000000003</v>
      </c>
      <c r="L579" t="s">
        <v>25</v>
      </c>
      <c r="M579" t="s">
        <v>18</v>
      </c>
      <c r="N579">
        <v>5043369</v>
      </c>
      <c r="O579" t="s">
        <v>23</v>
      </c>
      <c r="P579">
        <v>1</v>
      </c>
      <c r="Q579">
        <v>1</v>
      </c>
      <c r="R579" t="s">
        <v>27</v>
      </c>
      <c r="S579" t="s">
        <v>436</v>
      </c>
    </row>
    <row r="580" spans="1:19" x14ac:dyDescent="0.3">
      <c r="A580" t="str">
        <f t="shared" si="9"/>
        <v>M8PFOA-IS7_2_061025_20</v>
      </c>
      <c r="B580" t="s">
        <v>419</v>
      </c>
      <c r="C580">
        <v>7.3</v>
      </c>
      <c r="D580" t="s">
        <v>191</v>
      </c>
      <c r="E580" t="s">
        <v>70</v>
      </c>
      <c r="F580">
        <v>21</v>
      </c>
      <c r="G580" t="s">
        <v>22</v>
      </c>
      <c r="H580" t="s">
        <v>23</v>
      </c>
      <c r="I580" t="s">
        <v>30</v>
      </c>
      <c r="J580" t="s">
        <v>23</v>
      </c>
      <c r="K580">
        <v>420.99310000000003</v>
      </c>
      <c r="L580" t="s">
        <v>25</v>
      </c>
      <c r="M580" t="s">
        <v>18</v>
      </c>
      <c r="N580">
        <v>4339919</v>
      </c>
      <c r="O580" t="s">
        <v>23</v>
      </c>
      <c r="P580">
        <v>1</v>
      </c>
      <c r="Q580">
        <v>1</v>
      </c>
      <c r="R580" t="s">
        <v>27</v>
      </c>
      <c r="S580" t="s">
        <v>437</v>
      </c>
    </row>
    <row r="581" spans="1:19" x14ac:dyDescent="0.3">
      <c r="A581" t="str">
        <f t="shared" si="9"/>
        <v>M8PFOA-IS8_061025_21</v>
      </c>
      <c r="B581" t="s">
        <v>419</v>
      </c>
      <c r="C581">
        <v>7.3</v>
      </c>
      <c r="D581" t="s">
        <v>191</v>
      </c>
      <c r="E581" t="s">
        <v>72</v>
      </c>
      <c r="F581">
        <v>22</v>
      </c>
      <c r="G581" t="s">
        <v>22</v>
      </c>
      <c r="H581" t="s">
        <v>23</v>
      </c>
      <c r="I581" t="s">
        <v>30</v>
      </c>
      <c r="J581" t="s">
        <v>23</v>
      </c>
      <c r="K581">
        <v>420.99310000000003</v>
      </c>
      <c r="L581" t="s">
        <v>25</v>
      </c>
      <c r="M581" t="s">
        <v>18</v>
      </c>
      <c r="N581">
        <v>5911164</v>
      </c>
      <c r="O581" t="s">
        <v>23</v>
      </c>
      <c r="P581">
        <v>1</v>
      </c>
      <c r="Q581">
        <v>1</v>
      </c>
      <c r="R581" t="s">
        <v>27</v>
      </c>
      <c r="S581" t="s">
        <v>438</v>
      </c>
    </row>
    <row r="582" spans="1:19" x14ac:dyDescent="0.3">
      <c r="A582" t="str">
        <f t="shared" si="9"/>
        <v>M8PFOA-ISEluent_061025_22</v>
      </c>
      <c r="B582" t="s">
        <v>419</v>
      </c>
      <c r="C582">
        <v>7.3</v>
      </c>
      <c r="D582" t="s">
        <v>191</v>
      </c>
      <c r="E582" t="s">
        <v>73</v>
      </c>
      <c r="F582">
        <v>23</v>
      </c>
      <c r="G582" t="s">
        <v>22</v>
      </c>
      <c r="H582" t="s">
        <v>23</v>
      </c>
      <c r="I582" t="s">
        <v>30</v>
      </c>
      <c r="J582" t="s">
        <v>23</v>
      </c>
      <c r="K582">
        <v>420.99310000000003</v>
      </c>
      <c r="L582" t="s">
        <v>25</v>
      </c>
      <c r="M582" t="s">
        <v>18</v>
      </c>
      <c r="N582">
        <v>1358</v>
      </c>
      <c r="O582" t="s">
        <v>23</v>
      </c>
      <c r="P582">
        <v>1</v>
      </c>
      <c r="Q582">
        <v>1</v>
      </c>
      <c r="R582" t="s">
        <v>27</v>
      </c>
      <c r="S582" t="s">
        <v>439</v>
      </c>
    </row>
    <row r="583" spans="1:19" x14ac:dyDescent="0.3">
      <c r="A583" t="str">
        <f t="shared" si="9"/>
        <v>M8PFOA-ISstd1_5x_061025_23</v>
      </c>
      <c r="B583" t="s">
        <v>419</v>
      </c>
      <c r="C583">
        <v>7.3</v>
      </c>
      <c r="D583" t="s">
        <v>191</v>
      </c>
      <c r="E583" t="s">
        <v>74</v>
      </c>
      <c r="F583">
        <v>24</v>
      </c>
      <c r="G583" t="s">
        <v>22</v>
      </c>
      <c r="H583" t="s">
        <v>23</v>
      </c>
      <c r="I583" t="s">
        <v>30</v>
      </c>
      <c r="J583" t="s">
        <v>23</v>
      </c>
      <c r="K583">
        <v>420.99310000000003</v>
      </c>
      <c r="L583" t="s">
        <v>25</v>
      </c>
      <c r="M583" t="s">
        <v>18</v>
      </c>
      <c r="N583">
        <v>32140347</v>
      </c>
      <c r="O583" t="s">
        <v>23</v>
      </c>
      <c r="P583">
        <v>1</v>
      </c>
      <c r="Q583">
        <v>1</v>
      </c>
      <c r="R583" t="s">
        <v>27</v>
      </c>
      <c r="S583" t="s">
        <v>440</v>
      </c>
    </row>
    <row r="584" spans="1:19" x14ac:dyDescent="0.3">
      <c r="A584" t="str">
        <f t="shared" si="9"/>
        <v>M8PFOA-ISstd1_061025_24</v>
      </c>
      <c r="B584" t="s">
        <v>419</v>
      </c>
      <c r="C584">
        <v>7.3</v>
      </c>
      <c r="D584" t="s">
        <v>191</v>
      </c>
      <c r="E584" t="s">
        <v>76</v>
      </c>
      <c r="F584">
        <v>25</v>
      </c>
      <c r="G584" t="s">
        <v>22</v>
      </c>
      <c r="H584" t="s">
        <v>23</v>
      </c>
      <c r="I584" t="s">
        <v>30</v>
      </c>
      <c r="J584" t="s">
        <v>23</v>
      </c>
      <c r="K584">
        <v>420.99310000000003</v>
      </c>
      <c r="L584" t="s">
        <v>25</v>
      </c>
      <c r="M584" t="s">
        <v>18</v>
      </c>
      <c r="N584">
        <v>32459646</v>
      </c>
      <c r="O584" t="s">
        <v>23</v>
      </c>
      <c r="P584">
        <v>1</v>
      </c>
      <c r="Q584">
        <v>1</v>
      </c>
      <c r="R584" t="s">
        <v>27</v>
      </c>
      <c r="S584" t="s">
        <v>421</v>
      </c>
    </row>
    <row r="585" spans="1:19" x14ac:dyDescent="0.3">
      <c r="A585" t="str">
        <f t="shared" si="9"/>
        <v>M8PFOA-ISstd2_061025_25</v>
      </c>
      <c r="B585" t="s">
        <v>419</v>
      </c>
      <c r="C585">
        <v>7.3</v>
      </c>
      <c r="D585" t="s">
        <v>191</v>
      </c>
      <c r="E585" t="s">
        <v>78</v>
      </c>
      <c r="F585">
        <v>26</v>
      </c>
      <c r="G585" t="s">
        <v>22</v>
      </c>
      <c r="H585" t="s">
        <v>23</v>
      </c>
      <c r="I585" t="s">
        <v>30</v>
      </c>
      <c r="J585" t="s">
        <v>23</v>
      </c>
      <c r="K585">
        <v>420.99310000000003</v>
      </c>
      <c r="L585" t="s">
        <v>25</v>
      </c>
      <c r="M585" t="s">
        <v>18</v>
      </c>
      <c r="N585">
        <v>28188930</v>
      </c>
      <c r="O585" t="s">
        <v>23</v>
      </c>
      <c r="P585">
        <v>1</v>
      </c>
      <c r="Q585">
        <v>1</v>
      </c>
      <c r="R585" t="s">
        <v>27</v>
      </c>
      <c r="S585" t="s">
        <v>441</v>
      </c>
    </row>
    <row r="586" spans="1:19" x14ac:dyDescent="0.3">
      <c r="A586" t="str">
        <f t="shared" si="9"/>
        <v>M8PFOA-ISstd3_061025_26</v>
      </c>
      <c r="B586" t="s">
        <v>419</v>
      </c>
      <c r="C586">
        <v>7.3</v>
      </c>
      <c r="D586" t="s">
        <v>191</v>
      </c>
      <c r="E586" t="s">
        <v>79</v>
      </c>
      <c r="F586">
        <v>27</v>
      </c>
      <c r="G586" t="s">
        <v>22</v>
      </c>
      <c r="H586" t="s">
        <v>23</v>
      </c>
      <c r="I586" t="s">
        <v>30</v>
      </c>
      <c r="J586" t="s">
        <v>23</v>
      </c>
      <c r="K586">
        <v>420.99310000000003</v>
      </c>
      <c r="L586" t="s">
        <v>25</v>
      </c>
      <c r="M586" t="s">
        <v>18</v>
      </c>
      <c r="N586">
        <v>30514518</v>
      </c>
      <c r="O586" t="s">
        <v>23</v>
      </c>
      <c r="P586">
        <v>1</v>
      </c>
      <c r="Q586">
        <v>1</v>
      </c>
      <c r="R586" t="s">
        <v>27</v>
      </c>
      <c r="S586" t="s">
        <v>440</v>
      </c>
    </row>
    <row r="587" spans="1:19" x14ac:dyDescent="0.3">
      <c r="A587" t="str">
        <f t="shared" si="9"/>
        <v>M8PFOA-ISstd4_061025_27</v>
      </c>
      <c r="B587" t="s">
        <v>419</v>
      </c>
      <c r="C587">
        <v>7.3</v>
      </c>
      <c r="D587" t="s">
        <v>191</v>
      </c>
      <c r="E587" t="s">
        <v>80</v>
      </c>
      <c r="F587">
        <v>28</v>
      </c>
      <c r="G587" t="s">
        <v>22</v>
      </c>
      <c r="H587" t="s">
        <v>23</v>
      </c>
      <c r="I587" t="s">
        <v>30</v>
      </c>
      <c r="J587" t="s">
        <v>23</v>
      </c>
      <c r="K587">
        <v>420.99310000000003</v>
      </c>
      <c r="L587" t="s">
        <v>25</v>
      </c>
      <c r="M587" t="s">
        <v>18</v>
      </c>
      <c r="N587">
        <v>26485181</v>
      </c>
      <c r="O587" t="s">
        <v>23</v>
      </c>
      <c r="P587">
        <v>1</v>
      </c>
      <c r="Q587">
        <v>1</v>
      </c>
      <c r="R587" t="s">
        <v>27</v>
      </c>
      <c r="S587" t="s">
        <v>421</v>
      </c>
    </row>
    <row r="588" spans="1:19" x14ac:dyDescent="0.3">
      <c r="A588" t="str">
        <f t="shared" si="9"/>
        <v>M8PFOA-ISstd5_061025_28</v>
      </c>
      <c r="B588" t="s">
        <v>419</v>
      </c>
      <c r="C588">
        <v>7.3</v>
      </c>
      <c r="D588" t="s">
        <v>191</v>
      </c>
      <c r="E588" t="s">
        <v>82</v>
      </c>
      <c r="F588">
        <v>29</v>
      </c>
      <c r="G588" t="s">
        <v>22</v>
      </c>
      <c r="H588" t="s">
        <v>23</v>
      </c>
      <c r="I588" t="s">
        <v>30</v>
      </c>
      <c r="J588" t="s">
        <v>23</v>
      </c>
      <c r="K588">
        <v>420.99310000000003</v>
      </c>
      <c r="L588" t="s">
        <v>25</v>
      </c>
      <c r="M588" t="s">
        <v>18</v>
      </c>
      <c r="N588">
        <v>21386314</v>
      </c>
      <c r="O588" t="s">
        <v>23</v>
      </c>
      <c r="P588">
        <v>1</v>
      </c>
      <c r="Q588">
        <v>1</v>
      </c>
      <c r="R588" t="s">
        <v>27</v>
      </c>
      <c r="S588" t="s">
        <v>423</v>
      </c>
    </row>
    <row r="589" spans="1:19" x14ac:dyDescent="0.3">
      <c r="A589" t="str">
        <f t="shared" si="9"/>
        <v>M8PFOA-ISstd6_061025_29</v>
      </c>
      <c r="B589" t="s">
        <v>419</v>
      </c>
      <c r="C589">
        <v>7.3</v>
      </c>
      <c r="D589" t="s">
        <v>191</v>
      </c>
      <c r="E589" t="s">
        <v>84</v>
      </c>
      <c r="F589">
        <v>30</v>
      </c>
      <c r="G589" t="s">
        <v>22</v>
      </c>
      <c r="H589" t="s">
        <v>23</v>
      </c>
      <c r="I589" t="s">
        <v>30</v>
      </c>
      <c r="J589" t="s">
        <v>23</v>
      </c>
      <c r="K589">
        <v>420.99310000000003</v>
      </c>
      <c r="L589" t="s">
        <v>25</v>
      </c>
      <c r="M589" t="s">
        <v>18</v>
      </c>
      <c r="N589">
        <v>15952655</v>
      </c>
      <c r="O589" t="s">
        <v>23</v>
      </c>
      <c r="P589">
        <v>1</v>
      </c>
      <c r="Q589">
        <v>1</v>
      </c>
      <c r="R589" t="s">
        <v>27</v>
      </c>
      <c r="S589" t="s">
        <v>442</v>
      </c>
    </row>
    <row r="590" spans="1:19" x14ac:dyDescent="0.3">
      <c r="A590" t="str">
        <f t="shared" si="9"/>
        <v>M8PFOA-ISEluent_061025_30</v>
      </c>
      <c r="B590" t="s">
        <v>419</v>
      </c>
      <c r="C590">
        <v>7.3</v>
      </c>
      <c r="D590" t="s">
        <v>191</v>
      </c>
      <c r="E590" t="s">
        <v>85</v>
      </c>
      <c r="F590">
        <v>31</v>
      </c>
      <c r="G590" t="s">
        <v>22</v>
      </c>
      <c r="H590" t="s">
        <v>23</v>
      </c>
      <c r="I590" t="s">
        <v>24</v>
      </c>
      <c r="J590" t="s">
        <v>23</v>
      </c>
      <c r="K590">
        <v>420.99310000000003</v>
      </c>
      <c r="L590" t="s">
        <v>25</v>
      </c>
      <c r="M590" t="s">
        <v>18</v>
      </c>
      <c r="N590" t="s">
        <v>26</v>
      </c>
      <c r="O590" t="s">
        <v>23</v>
      </c>
      <c r="P590" t="s">
        <v>26</v>
      </c>
      <c r="Q590">
        <v>1</v>
      </c>
      <c r="R590" t="s">
        <v>27</v>
      </c>
      <c r="S590" t="s">
        <v>192</v>
      </c>
    </row>
    <row r="591" spans="1:19" x14ac:dyDescent="0.3">
      <c r="A591" t="str">
        <f t="shared" si="9"/>
        <v>M8PFOS-ISEluent_061025_01</v>
      </c>
      <c r="B591" t="s">
        <v>443</v>
      </c>
      <c r="C591">
        <v>7.6</v>
      </c>
      <c r="D591" t="s">
        <v>191</v>
      </c>
      <c r="E591" t="s">
        <v>21</v>
      </c>
      <c r="F591">
        <v>1</v>
      </c>
      <c r="G591" t="s">
        <v>22</v>
      </c>
      <c r="H591" t="s">
        <v>23</v>
      </c>
      <c r="I591" t="s">
        <v>24</v>
      </c>
      <c r="J591" t="s">
        <v>23</v>
      </c>
      <c r="K591">
        <v>506.95679999999999</v>
      </c>
      <c r="L591" t="s">
        <v>25</v>
      </c>
      <c r="M591" t="s">
        <v>18</v>
      </c>
      <c r="N591" t="s">
        <v>26</v>
      </c>
      <c r="O591" t="s">
        <v>23</v>
      </c>
      <c r="P591" t="s">
        <v>26</v>
      </c>
      <c r="Q591">
        <v>1</v>
      </c>
      <c r="R591" t="s">
        <v>27</v>
      </c>
      <c r="S591" t="s">
        <v>192</v>
      </c>
    </row>
    <row r="592" spans="1:19" x14ac:dyDescent="0.3">
      <c r="A592" t="str">
        <f t="shared" si="9"/>
        <v>M8PFOS-ISstd1_5x_061025_02</v>
      </c>
      <c r="B592" t="s">
        <v>443</v>
      </c>
      <c r="C592">
        <v>7.6</v>
      </c>
      <c r="D592" t="s">
        <v>191</v>
      </c>
      <c r="E592" t="s">
        <v>28</v>
      </c>
      <c r="F592">
        <v>2</v>
      </c>
      <c r="G592" t="s">
        <v>22</v>
      </c>
      <c r="H592" t="s">
        <v>23</v>
      </c>
      <c r="I592" t="s">
        <v>30</v>
      </c>
      <c r="J592" t="s">
        <v>23</v>
      </c>
      <c r="K592">
        <v>506.95679999999999</v>
      </c>
      <c r="L592" t="s">
        <v>31</v>
      </c>
      <c r="M592" t="s">
        <v>32</v>
      </c>
      <c r="N592">
        <v>95019212</v>
      </c>
      <c r="O592" t="s">
        <v>23</v>
      </c>
      <c r="P592">
        <v>1</v>
      </c>
      <c r="Q592">
        <v>1</v>
      </c>
      <c r="R592" t="s">
        <v>27</v>
      </c>
      <c r="S592" t="s">
        <v>444</v>
      </c>
    </row>
    <row r="593" spans="1:19" x14ac:dyDescent="0.3">
      <c r="A593" t="str">
        <f t="shared" si="9"/>
        <v>M8PFOS-ISstd1_061025_03</v>
      </c>
      <c r="B593" t="s">
        <v>443</v>
      </c>
      <c r="C593">
        <v>7.6</v>
      </c>
      <c r="D593" t="s">
        <v>191</v>
      </c>
      <c r="E593" t="s">
        <v>34</v>
      </c>
      <c r="F593">
        <v>3</v>
      </c>
      <c r="G593" t="s">
        <v>22</v>
      </c>
      <c r="H593" t="s">
        <v>23</v>
      </c>
      <c r="I593" t="s">
        <v>30</v>
      </c>
      <c r="J593" t="s">
        <v>23</v>
      </c>
      <c r="K593">
        <v>506.95679999999999</v>
      </c>
      <c r="L593" t="s">
        <v>31</v>
      </c>
      <c r="M593" t="s">
        <v>35</v>
      </c>
      <c r="N593">
        <v>96267435</v>
      </c>
      <c r="O593" t="s">
        <v>23</v>
      </c>
      <c r="P593">
        <v>1</v>
      </c>
      <c r="Q593">
        <v>1</v>
      </c>
      <c r="R593" t="s">
        <v>27</v>
      </c>
      <c r="S593" t="s">
        <v>444</v>
      </c>
    </row>
    <row r="594" spans="1:19" x14ac:dyDescent="0.3">
      <c r="A594" t="str">
        <f t="shared" si="9"/>
        <v>M8PFOS-ISstd2_061025_04</v>
      </c>
      <c r="B594" t="s">
        <v>443</v>
      </c>
      <c r="C594">
        <v>7.6</v>
      </c>
      <c r="D594" t="s">
        <v>191</v>
      </c>
      <c r="E594" t="s">
        <v>37</v>
      </c>
      <c r="F594">
        <v>4</v>
      </c>
      <c r="G594" t="s">
        <v>22</v>
      </c>
      <c r="H594" t="s">
        <v>23</v>
      </c>
      <c r="I594" t="s">
        <v>30</v>
      </c>
      <c r="J594" t="s">
        <v>23</v>
      </c>
      <c r="K594">
        <v>506.95679999999999</v>
      </c>
      <c r="L594" t="s">
        <v>31</v>
      </c>
      <c r="M594" t="s">
        <v>38</v>
      </c>
      <c r="N594">
        <v>88173607</v>
      </c>
      <c r="O594" t="s">
        <v>23</v>
      </c>
      <c r="P594">
        <v>1</v>
      </c>
      <c r="Q594">
        <v>1</v>
      </c>
      <c r="R594" t="s">
        <v>27</v>
      </c>
      <c r="S594" t="s">
        <v>445</v>
      </c>
    </row>
    <row r="595" spans="1:19" x14ac:dyDescent="0.3">
      <c r="A595" t="str">
        <f t="shared" si="9"/>
        <v>M8PFOS-ISstd3_061025_05</v>
      </c>
      <c r="B595" t="s">
        <v>443</v>
      </c>
      <c r="C595">
        <v>7.6</v>
      </c>
      <c r="D595" t="s">
        <v>191</v>
      </c>
      <c r="E595" t="s">
        <v>40</v>
      </c>
      <c r="F595">
        <v>5</v>
      </c>
      <c r="G595" t="s">
        <v>22</v>
      </c>
      <c r="H595" t="s">
        <v>23</v>
      </c>
      <c r="I595" t="s">
        <v>30</v>
      </c>
      <c r="J595" t="s">
        <v>23</v>
      </c>
      <c r="K595">
        <v>506.95679999999999</v>
      </c>
      <c r="L595" t="s">
        <v>31</v>
      </c>
      <c r="M595" t="s">
        <v>41</v>
      </c>
      <c r="N595">
        <v>90042276</v>
      </c>
      <c r="O595" t="s">
        <v>23</v>
      </c>
      <c r="P595">
        <v>1</v>
      </c>
      <c r="Q595">
        <v>1</v>
      </c>
      <c r="R595" t="s">
        <v>27</v>
      </c>
      <c r="S595" t="s">
        <v>446</v>
      </c>
    </row>
    <row r="596" spans="1:19" x14ac:dyDescent="0.3">
      <c r="A596" t="str">
        <f t="shared" si="9"/>
        <v>M8PFOS-ISstd4_061025_06</v>
      </c>
      <c r="B596" t="s">
        <v>443</v>
      </c>
      <c r="C596">
        <v>7.6</v>
      </c>
      <c r="D596" t="s">
        <v>191</v>
      </c>
      <c r="E596" t="s">
        <v>43</v>
      </c>
      <c r="F596">
        <v>6</v>
      </c>
      <c r="G596" t="s">
        <v>22</v>
      </c>
      <c r="H596" t="s">
        <v>23</v>
      </c>
      <c r="I596" t="s">
        <v>30</v>
      </c>
      <c r="J596" t="s">
        <v>23</v>
      </c>
      <c r="K596">
        <v>506.95679999999999</v>
      </c>
      <c r="L596" t="s">
        <v>31</v>
      </c>
      <c r="M596" t="s">
        <v>44</v>
      </c>
      <c r="N596">
        <v>84389745</v>
      </c>
      <c r="O596" t="s">
        <v>23</v>
      </c>
      <c r="P596">
        <v>1</v>
      </c>
      <c r="Q596">
        <v>1</v>
      </c>
      <c r="R596" t="s">
        <v>27</v>
      </c>
      <c r="S596" t="s">
        <v>447</v>
      </c>
    </row>
    <row r="597" spans="1:19" x14ac:dyDescent="0.3">
      <c r="A597" t="str">
        <f t="shared" si="9"/>
        <v>M8PFOS-ISstd5_061025_07</v>
      </c>
      <c r="B597" t="s">
        <v>443</v>
      </c>
      <c r="C597">
        <v>7.6</v>
      </c>
      <c r="D597" t="s">
        <v>191</v>
      </c>
      <c r="E597" t="s">
        <v>46</v>
      </c>
      <c r="F597">
        <v>7</v>
      </c>
      <c r="G597" t="s">
        <v>22</v>
      </c>
      <c r="H597" t="s">
        <v>23</v>
      </c>
      <c r="I597" t="s">
        <v>30</v>
      </c>
      <c r="J597" t="s">
        <v>23</v>
      </c>
      <c r="K597">
        <v>506.95679999999999</v>
      </c>
      <c r="L597" t="s">
        <v>31</v>
      </c>
      <c r="M597" t="s">
        <v>47</v>
      </c>
      <c r="N597">
        <v>78687771</v>
      </c>
      <c r="O597" t="s">
        <v>23</v>
      </c>
      <c r="P597">
        <v>1</v>
      </c>
      <c r="Q597">
        <v>1</v>
      </c>
      <c r="R597" t="s">
        <v>27</v>
      </c>
      <c r="S597" t="s">
        <v>448</v>
      </c>
    </row>
    <row r="598" spans="1:19" x14ac:dyDescent="0.3">
      <c r="A598" t="str">
        <f t="shared" si="9"/>
        <v>M8PFOS-ISstd6_061025_08</v>
      </c>
      <c r="B598" t="s">
        <v>443</v>
      </c>
      <c r="C598">
        <v>7.6</v>
      </c>
      <c r="D598" t="s">
        <v>191</v>
      </c>
      <c r="E598" t="s">
        <v>49</v>
      </c>
      <c r="F598">
        <v>8</v>
      </c>
      <c r="G598" t="s">
        <v>22</v>
      </c>
      <c r="H598" t="s">
        <v>23</v>
      </c>
      <c r="I598" t="s">
        <v>30</v>
      </c>
      <c r="J598" t="s">
        <v>23</v>
      </c>
      <c r="K598">
        <v>506.95679999999999</v>
      </c>
      <c r="L598" t="s">
        <v>31</v>
      </c>
      <c r="M598" t="s">
        <v>50</v>
      </c>
      <c r="N598">
        <v>61926623</v>
      </c>
      <c r="O598" t="s">
        <v>23</v>
      </c>
      <c r="P598">
        <v>1</v>
      </c>
      <c r="Q598">
        <v>1</v>
      </c>
      <c r="R598" t="s">
        <v>27</v>
      </c>
      <c r="S598" t="s">
        <v>447</v>
      </c>
    </row>
    <row r="599" spans="1:19" x14ac:dyDescent="0.3">
      <c r="A599" t="str">
        <f t="shared" si="9"/>
        <v>M8PFOS-ISEluent_061025_09</v>
      </c>
      <c r="B599" t="s">
        <v>443</v>
      </c>
      <c r="C599">
        <v>7.6</v>
      </c>
      <c r="D599" t="s">
        <v>191</v>
      </c>
      <c r="E599" t="s">
        <v>52</v>
      </c>
      <c r="F599">
        <v>9</v>
      </c>
      <c r="G599" t="s">
        <v>22</v>
      </c>
      <c r="H599" t="s">
        <v>23</v>
      </c>
      <c r="I599" t="s">
        <v>30</v>
      </c>
      <c r="J599" t="s">
        <v>23</v>
      </c>
      <c r="K599">
        <v>506.95679999999999</v>
      </c>
      <c r="L599" t="s">
        <v>25</v>
      </c>
      <c r="M599" t="s">
        <v>18</v>
      </c>
      <c r="N599">
        <v>5143</v>
      </c>
      <c r="O599" t="s">
        <v>23</v>
      </c>
      <c r="P599">
        <v>1</v>
      </c>
      <c r="Q599">
        <v>1</v>
      </c>
      <c r="R599" t="s">
        <v>27</v>
      </c>
      <c r="S599" t="s">
        <v>449</v>
      </c>
    </row>
    <row r="600" spans="1:19" x14ac:dyDescent="0.3">
      <c r="A600" t="str">
        <f t="shared" si="9"/>
        <v>M8PFOS-ISstdIS_061025_10</v>
      </c>
      <c r="B600" t="s">
        <v>443</v>
      </c>
      <c r="C600">
        <v>7.6</v>
      </c>
      <c r="D600" t="s">
        <v>191</v>
      </c>
      <c r="E600" t="s">
        <v>55</v>
      </c>
      <c r="F600">
        <v>10</v>
      </c>
      <c r="G600" t="s">
        <v>22</v>
      </c>
      <c r="H600" t="s">
        <v>23</v>
      </c>
      <c r="I600" t="s">
        <v>30</v>
      </c>
      <c r="J600" t="s">
        <v>23</v>
      </c>
      <c r="K600">
        <v>506.95679999999999</v>
      </c>
      <c r="L600" t="s">
        <v>25</v>
      </c>
      <c r="M600" t="s">
        <v>18</v>
      </c>
      <c r="N600">
        <v>84130057</v>
      </c>
      <c r="O600" t="s">
        <v>23</v>
      </c>
      <c r="P600">
        <v>1</v>
      </c>
      <c r="Q600">
        <v>1</v>
      </c>
      <c r="R600" t="s">
        <v>27</v>
      </c>
      <c r="S600" t="s">
        <v>448</v>
      </c>
    </row>
    <row r="601" spans="1:19" x14ac:dyDescent="0.3">
      <c r="A601" t="str">
        <f t="shared" si="9"/>
        <v>M8PFOS-ISBLV_061025_11</v>
      </c>
      <c r="B601" t="s">
        <v>443</v>
      </c>
      <c r="C601">
        <v>7.6</v>
      </c>
      <c r="D601" t="s">
        <v>191</v>
      </c>
      <c r="E601" t="s">
        <v>57</v>
      </c>
      <c r="F601">
        <v>11</v>
      </c>
      <c r="G601" t="s">
        <v>22</v>
      </c>
      <c r="H601" t="s">
        <v>23</v>
      </c>
      <c r="I601" t="s">
        <v>30</v>
      </c>
      <c r="J601" t="s">
        <v>23</v>
      </c>
      <c r="K601">
        <v>506.95679999999999</v>
      </c>
      <c r="L601" t="s">
        <v>25</v>
      </c>
      <c r="M601" t="s">
        <v>18</v>
      </c>
      <c r="N601">
        <v>1651</v>
      </c>
      <c r="O601" t="s">
        <v>23</v>
      </c>
      <c r="P601">
        <v>1</v>
      </c>
      <c r="Q601">
        <v>1</v>
      </c>
      <c r="R601" t="s">
        <v>27</v>
      </c>
      <c r="S601" t="s">
        <v>450</v>
      </c>
    </row>
    <row r="602" spans="1:19" x14ac:dyDescent="0.3">
      <c r="A602" t="str">
        <f t="shared" si="9"/>
        <v>M8PFOS-ISBLM_061025_12</v>
      </c>
      <c r="B602" t="s">
        <v>443</v>
      </c>
      <c r="C602">
        <v>7.6</v>
      </c>
      <c r="D602" t="s">
        <v>191</v>
      </c>
      <c r="E602" t="s">
        <v>59</v>
      </c>
      <c r="F602">
        <v>12</v>
      </c>
      <c r="G602" t="s">
        <v>22</v>
      </c>
      <c r="H602" t="s">
        <v>23</v>
      </c>
      <c r="I602" t="s">
        <v>30</v>
      </c>
      <c r="J602" t="s">
        <v>23</v>
      </c>
      <c r="K602">
        <v>506.95679999999999</v>
      </c>
      <c r="L602" t="s">
        <v>25</v>
      </c>
      <c r="M602" t="s">
        <v>18</v>
      </c>
      <c r="N602">
        <v>7260097</v>
      </c>
      <c r="O602" t="s">
        <v>23</v>
      </c>
      <c r="P602">
        <v>1</v>
      </c>
      <c r="Q602">
        <v>1</v>
      </c>
      <c r="R602" t="s">
        <v>27</v>
      </c>
      <c r="S602" t="s">
        <v>451</v>
      </c>
    </row>
    <row r="603" spans="1:19" x14ac:dyDescent="0.3">
      <c r="A603" t="str">
        <f t="shared" si="9"/>
        <v>M8PFOS-ISLFA_061025_13</v>
      </c>
      <c r="B603" t="s">
        <v>443</v>
      </c>
      <c r="C603">
        <v>7.6</v>
      </c>
      <c r="D603" t="s">
        <v>191</v>
      </c>
      <c r="E603" t="s">
        <v>61</v>
      </c>
      <c r="F603">
        <v>13</v>
      </c>
      <c r="G603" t="s">
        <v>22</v>
      </c>
      <c r="H603" t="s">
        <v>23</v>
      </c>
      <c r="I603" t="s">
        <v>30</v>
      </c>
      <c r="J603" t="s">
        <v>23</v>
      </c>
      <c r="K603">
        <v>506.95679999999999</v>
      </c>
      <c r="L603" t="s">
        <v>25</v>
      </c>
      <c r="M603" t="s">
        <v>18</v>
      </c>
      <c r="N603">
        <v>10410292</v>
      </c>
      <c r="O603" t="s">
        <v>23</v>
      </c>
      <c r="P603">
        <v>1</v>
      </c>
      <c r="Q603">
        <v>1</v>
      </c>
      <c r="R603" t="s">
        <v>27</v>
      </c>
      <c r="S603" t="s">
        <v>452</v>
      </c>
    </row>
    <row r="604" spans="1:19" x14ac:dyDescent="0.3">
      <c r="A604" t="str">
        <f t="shared" si="9"/>
        <v>M8PFOS-IS1M_061025_14</v>
      </c>
      <c r="B604" t="s">
        <v>443</v>
      </c>
      <c r="C604">
        <v>7.6</v>
      </c>
      <c r="D604" t="s">
        <v>191</v>
      </c>
      <c r="E604" t="s">
        <v>62</v>
      </c>
      <c r="F604">
        <v>14</v>
      </c>
      <c r="G604" t="s">
        <v>22</v>
      </c>
      <c r="H604" t="s">
        <v>23</v>
      </c>
      <c r="I604" t="s">
        <v>30</v>
      </c>
      <c r="J604" t="s">
        <v>23</v>
      </c>
      <c r="K604">
        <v>506.95679999999999</v>
      </c>
      <c r="L604" t="s">
        <v>25</v>
      </c>
      <c r="M604" t="s">
        <v>18</v>
      </c>
      <c r="N604">
        <v>11801732</v>
      </c>
      <c r="O604" t="s">
        <v>23</v>
      </c>
      <c r="P604">
        <v>1</v>
      </c>
      <c r="Q604">
        <v>1</v>
      </c>
      <c r="R604" t="s">
        <v>27</v>
      </c>
      <c r="S604" t="s">
        <v>453</v>
      </c>
    </row>
    <row r="605" spans="1:19" x14ac:dyDescent="0.3">
      <c r="A605" t="str">
        <f t="shared" si="9"/>
        <v>M8PFOS-IS2M_061025_14b</v>
      </c>
      <c r="B605" t="s">
        <v>443</v>
      </c>
      <c r="C605">
        <v>7.6</v>
      </c>
      <c r="D605" t="s">
        <v>191</v>
      </c>
      <c r="E605" t="s">
        <v>63</v>
      </c>
      <c r="F605">
        <v>15</v>
      </c>
      <c r="G605" t="s">
        <v>22</v>
      </c>
      <c r="H605" t="s">
        <v>23</v>
      </c>
      <c r="I605" t="s">
        <v>30</v>
      </c>
      <c r="J605" t="s">
        <v>23</v>
      </c>
      <c r="K605">
        <v>506.95679999999999</v>
      </c>
      <c r="L605" t="s">
        <v>25</v>
      </c>
      <c r="M605" t="s">
        <v>18</v>
      </c>
      <c r="N605">
        <v>11113471</v>
      </c>
      <c r="O605" t="s">
        <v>23</v>
      </c>
      <c r="P605">
        <v>1</v>
      </c>
      <c r="Q605">
        <v>1</v>
      </c>
      <c r="R605" t="s">
        <v>27</v>
      </c>
      <c r="S605" t="s">
        <v>454</v>
      </c>
    </row>
    <row r="606" spans="1:19" x14ac:dyDescent="0.3">
      <c r="A606" t="str">
        <f t="shared" si="9"/>
        <v>M8PFOS-IS4_1_061025_15</v>
      </c>
      <c r="B606" t="s">
        <v>443</v>
      </c>
      <c r="C606">
        <v>7.6</v>
      </c>
      <c r="D606" t="s">
        <v>191</v>
      </c>
      <c r="E606" t="s">
        <v>64</v>
      </c>
      <c r="F606">
        <v>16</v>
      </c>
      <c r="G606" t="s">
        <v>22</v>
      </c>
      <c r="H606" t="s">
        <v>23</v>
      </c>
      <c r="I606" t="s">
        <v>30</v>
      </c>
      <c r="J606" t="s">
        <v>23</v>
      </c>
      <c r="K606">
        <v>506.95679999999999</v>
      </c>
      <c r="L606" t="s">
        <v>25</v>
      </c>
      <c r="M606" t="s">
        <v>18</v>
      </c>
      <c r="N606">
        <v>11282261</v>
      </c>
      <c r="O606" t="s">
        <v>23</v>
      </c>
      <c r="P606">
        <v>1</v>
      </c>
      <c r="Q606">
        <v>1</v>
      </c>
      <c r="R606" t="s">
        <v>27</v>
      </c>
      <c r="S606" t="s">
        <v>455</v>
      </c>
    </row>
    <row r="607" spans="1:19" x14ac:dyDescent="0.3">
      <c r="A607" t="str">
        <f t="shared" si="9"/>
        <v>M8PFOS-IS4_2_061025_16</v>
      </c>
      <c r="B607" t="s">
        <v>443</v>
      </c>
      <c r="C607">
        <v>7.6</v>
      </c>
      <c r="D607" t="s">
        <v>191</v>
      </c>
      <c r="E607" t="s">
        <v>65</v>
      </c>
      <c r="F607">
        <v>17</v>
      </c>
      <c r="G607" t="s">
        <v>22</v>
      </c>
      <c r="H607" t="s">
        <v>23</v>
      </c>
      <c r="I607" t="s">
        <v>30</v>
      </c>
      <c r="J607" t="s">
        <v>23</v>
      </c>
      <c r="K607">
        <v>506.95679999999999</v>
      </c>
      <c r="L607" t="s">
        <v>25</v>
      </c>
      <c r="M607" t="s">
        <v>18</v>
      </c>
      <c r="N607">
        <v>5506156</v>
      </c>
      <c r="O607" t="s">
        <v>23</v>
      </c>
      <c r="P607">
        <v>1</v>
      </c>
      <c r="Q607">
        <v>1</v>
      </c>
      <c r="R607" t="s">
        <v>27</v>
      </c>
      <c r="S607" t="s">
        <v>456</v>
      </c>
    </row>
    <row r="608" spans="1:19" x14ac:dyDescent="0.3">
      <c r="A608" t="str">
        <f t="shared" si="9"/>
        <v>M8PFOS-IS5_061025_17</v>
      </c>
      <c r="B608" t="s">
        <v>443</v>
      </c>
      <c r="C608">
        <v>7.6</v>
      </c>
      <c r="D608" t="s">
        <v>191</v>
      </c>
      <c r="E608" t="s">
        <v>67</v>
      </c>
      <c r="F608">
        <v>18</v>
      </c>
      <c r="G608" t="s">
        <v>22</v>
      </c>
      <c r="H608" t="s">
        <v>23</v>
      </c>
      <c r="I608" t="s">
        <v>30</v>
      </c>
      <c r="J608" t="s">
        <v>23</v>
      </c>
      <c r="K608">
        <v>506.95679999999999</v>
      </c>
      <c r="L608" t="s">
        <v>25</v>
      </c>
      <c r="M608" t="s">
        <v>18</v>
      </c>
      <c r="N608">
        <v>17755348</v>
      </c>
      <c r="O608" t="s">
        <v>23</v>
      </c>
      <c r="P608">
        <v>1</v>
      </c>
      <c r="Q608">
        <v>1</v>
      </c>
      <c r="R608" t="s">
        <v>27</v>
      </c>
      <c r="S608" t="s">
        <v>457</v>
      </c>
    </row>
    <row r="609" spans="1:19" x14ac:dyDescent="0.3">
      <c r="A609" t="str">
        <f t="shared" si="9"/>
        <v>M8PFOS-IS6_1_061025_18</v>
      </c>
      <c r="B609" t="s">
        <v>443</v>
      </c>
      <c r="C609">
        <v>7.6</v>
      </c>
      <c r="D609" t="s">
        <v>191</v>
      </c>
      <c r="E609" t="s">
        <v>68</v>
      </c>
      <c r="F609">
        <v>19</v>
      </c>
      <c r="G609" t="s">
        <v>22</v>
      </c>
      <c r="H609" t="s">
        <v>23</v>
      </c>
      <c r="I609" t="s">
        <v>30</v>
      </c>
      <c r="J609" t="s">
        <v>23</v>
      </c>
      <c r="K609">
        <v>506.95679999999999</v>
      </c>
      <c r="L609" t="s">
        <v>25</v>
      </c>
      <c r="M609" t="s">
        <v>18</v>
      </c>
      <c r="N609">
        <v>11358495</v>
      </c>
      <c r="O609" t="s">
        <v>23</v>
      </c>
      <c r="P609">
        <v>1</v>
      </c>
      <c r="Q609">
        <v>1</v>
      </c>
      <c r="R609" t="s">
        <v>27</v>
      </c>
      <c r="S609" t="s">
        <v>458</v>
      </c>
    </row>
    <row r="610" spans="1:19" x14ac:dyDescent="0.3">
      <c r="A610" t="str">
        <f t="shared" si="9"/>
        <v>M8PFOS-IS7_1_061025_19</v>
      </c>
      <c r="B610" t="s">
        <v>443</v>
      </c>
      <c r="C610">
        <v>7.6</v>
      </c>
      <c r="D610" t="s">
        <v>191</v>
      </c>
      <c r="E610" t="s">
        <v>69</v>
      </c>
      <c r="F610">
        <v>20</v>
      </c>
      <c r="G610" t="s">
        <v>22</v>
      </c>
      <c r="H610" t="s">
        <v>23</v>
      </c>
      <c r="I610" t="s">
        <v>30</v>
      </c>
      <c r="J610" t="s">
        <v>23</v>
      </c>
      <c r="K610">
        <v>506.95679999999999</v>
      </c>
      <c r="L610" t="s">
        <v>25</v>
      </c>
      <c r="M610" t="s">
        <v>18</v>
      </c>
      <c r="N610">
        <v>8601280</v>
      </c>
      <c r="O610" t="s">
        <v>23</v>
      </c>
      <c r="P610">
        <v>1</v>
      </c>
      <c r="Q610">
        <v>1</v>
      </c>
      <c r="R610" t="s">
        <v>27</v>
      </c>
      <c r="S610" t="s">
        <v>459</v>
      </c>
    </row>
    <row r="611" spans="1:19" x14ac:dyDescent="0.3">
      <c r="A611" t="str">
        <f t="shared" si="9"/>
        <v>M8PFOS-IS7_2_061025_20</v>
      </c>
      <c r="B611" t="s">
        <v>443</v>
      </c>
      <c r="C611">
        <v>7.6</v>
      </c>
      <c r="D611" t="s">
        <v>191</v>
      </c>
      <c r="E611" t="s">
        <v>70</v>
      </c>
      <c r="F611">
        <v>21</v>
      </c>
      <c r="G611" t="s">
        <v>22</v>
      </c>
      <c r="H611" t="s">
        <v>23</v>
      </c>
      <c r="I611" t="s">
        <v>30</v>
      </c>
      <c r="J611" t="s">
        <v>23</v>
      </c>
      <c r="K611">
        <v>506.95679999999999</v>
      </c>
      <c r="L611" t="s">
        <v>25</v>
      </c>
      <c r="M611" t="s">
        <v>18</v>
      </c>
      <c r="N611">
        <v>9114152</v>
      </c>
      <c r="O611" t="s">
        <v>23</v>
      </c>
      <c r="P611">
        <v>1</v>
      </c>
      <c r="Q611">
        <v>1</v>
      </c>
      <c r="R611" t="s">
        <v>27</v>
      </c>
      <c r="S611" t="s">
        <v>460</v>
      </c>
    </row>
    <row r="612" spans="1:19" x14ac:dyDescent="0.3">
      <c r="A612" t="str">
        <f t="shared" si="9"/>
        <v>M8PFOS-IS8_061025_21</v>
      </c>
      <c r="B612" t="s">
        <v>443</v>
      </c>
      <c r="C612">
        <v>7.6</v>
      </c>
      <c r="D612" t="s">
        <v>191</v>
      </c>
      <c r="E612" t="s">
        <v>72</v>
      </c>
      <c r="F612">
        <v>22</v>
      </c>
      <c r="G612" t="s">
        <v>22</v>
      </c>
      <c r="H612" t="s">
        <v>23</v>
      </c>
      <c r="I612" t="s">
        <v>30</v>
      </c>
      <c r="J612" t="s">
        <v>23</v>
      </c>
      <c r="K612">
        <v>506.95679999999999</v>
      </c>
      <c r="L612" t="s">
        <v>25</v>
      </c>
      <c r="M612" t="s">
        <v>18</v>
      </c>
      <c r="N612">
        <v>13143715</v>
      </c>
      <c r="O612" t="s">
        <v>23</v>
      </c>
      <c r="P612">
        <v>1</v>
      </c>
      <c r="Q612">
        <v>1</v>
      </c>
      <c r="R612" t="s">
        <v>27</v>
      </c>
      <c r="S612" t="s">
        <v>461</v>
      </c>
    </row>
    <row r="613" spans="1:19" x14ac:dyDescent="0.3">
      <c r="A613" t="str">
        <f t="shared" si="9"/>
        <v>M8PFOS-ISEluent_061025_22</v>
      </c>
      <c r="B613" t="s">
        <v>443</v>
      </c>
      <c r="C613">
        <v>7.6</v>
      </c>
      <c r="D613" t="s">
        <v>191</v>
      </c>
      <c r="E613" t="s">
        <v>73</v>
      </c>
      <c r="F613">
        <v>23</v>
      </c>
      <c r="G613" t="s">
        <v>22</v>
      </c>
      <c r="H613" t="s">
        <v>23</v>
      </c>
      <c r="I613" t="s">
        <v>24</v>
      </c>
      <c r="J613" t="s">
        <v>23</v>
      </c>
      <c r="K613">
        <v>506.95679999999999</v>
      </c>
      <c r="L613" t="s">
        <v>25</v>
      </c>
      <c r="M613" t="s">
        <v>18</v>
      </c>
      <c r="N613" t="s">
        <v>26</v>
      </c>
      <c r="O613" t="s">
        <v>23</v>
      </c>
      <c r="P613" t="s">
        <v>26</v>
      </c>
      <c r="Q613">
        <v>1</v>
      </c>
      <c r="R613" t="s">
        <v>27</v>
      </c>
      <c r="S613" t="s">
        <v>192</v>
      </c>
    </row>
    <row r="614" spans="1:19" x14ac:dyDescent="0.3">
      <c r="A614" t="str">
        <f t="shared" si="9"/>
        <v>M8PFOS-ISstd1_5x_061025_23</v>
      </c>
      <c r="B614" t="s">
        <v>443</v>
      </c>
      <c r="C614">
        <v>7.6</v>
      </c>
      <c r="D614" t="s">
        <v>191</v>
      </c>
      <c r="E614" t="s">
        <v>74</v>
      </c>
      <c r="F614">
        <v>24</v>
      </c>
      <c r="G614" t="s">
        <v>22</v>
      </c>
      <c r="H614" t="s">
        <v>23</v>
      </c>
      <c r="I614" t="s">
        <v>30</v>
      </c>
      <c r="J614" t="s">
        <v>23</v>
      </c>
      <c r="K614">
        <v>506.95679999999999</v>
      </c>
      <c r="L614" t="s">
        <v>25</v>
      </c>
      <c r="M614" t="s">
        <v>18</v>
      </c>
      <c r="N614">
        <v>96255213</v>
      </c>
      <c r="O614" t="s">
        <v>23</v>
      </c>
      <c r="P614">
        <v>1</v>
      </c>
      <c r="Q614">
        <v>1</v>
      </c>
      <c r="R614" t="s">
        <v>27</v>
      </c>
      <c r="S614" t="s">
        <v>462</v>
      </c>
    </row>
    <row r="615" spans="1:19" x14ac:dyDescent="0.3">
      <c r="A615" t="str">
        <f t="shared" si="9"/>
        <v>M8PFOS-ISstd1_061025_24</v>
      </c>
      <c r="B615" t="s">
        <v>443</v>
      </c>
      <c r="C615">
        <v>7.6</v>
      </c>
      <c r="D615" t="s">
        <v>191</v>
      </c>
      <c r="E615" t="s">
        <v>76</v>
      </c>
      <c r="F615">
        <v>25</v>
      </c>
      <c r="G615" t="s">
        <v>22</v>
      </c>
      <c r="H615" t="s">
        <v>23</v>
      </c>
      <c r="I615" t="s">
        <v>30</v>
      </c>
      <c r="J615" t="s">
        <v>23</v>
      </c>
      <c r="K615">
        <v>506.95679999999999</v>
      </c>
      <c r="L615" t="s">
        <v>25</v>
      </c>
      <c r="M615" t="s">
        <v>18</v>
      </c>
      <c r="N615">
        <v>94514504</v>
      </c>
      <c r="O615" t="s">
        <v>23</v>
      </c>
      <c r="P615">
        <v>1</v>
      </c>
      <c r="Q615">
        <v>1</v>
      </c>
      <c r="R615" t="s">
        <v>27</v>
      </c>
      <c r="S615" t="s">
        <v>463</v>
      </c>
    </row>
    <row r="616" spans="1:19" x14ac:dyDescent="0.3">
      <c r="A616" t="str">
        <f t="shared" si="9"/>
        <v>M8PFOS-ISstd2_061025_25</v>
      </c>
      <c r="B616" t="s">
        <v>443</v>
      </c>
      <c r="C616">
        <v>7.6</v>
      </c>
      <c r="D616" t="s">
        <v>191</v>
      </c>
      <c r="E616" t="s">
        <v>78</v>
      </c>
      <c r="F616">
        <v>26</v>
      </c>
      <c r="G616" t="s">
        <v>22</v>
      </c>
      <c r="H616" t="s">
        <v>23</v>
      </c>
      <c r="I616" t="s">
        <v>30</v>
      </c>
      <c r="J616" t="s">
        <v>23</v>
      </c>
      <c r="K616">
        <v>506.95679999999999</v>
      </c>
      <c r="L616" t="s">
        <v>25</v>
      </c>
      <c r="M616" t="s">
        <v>18</v>
      </c>
      <c r="N616">
        <v>88422863</v>
      </c>
      <c r="O616" t="s">
        <v>23</v>
      </c>
      <c r="P616">
        <v>1</v>
      </c>
      <c r="Q616">
        <v>1</v>
      </c>
      <c r="R616" t="s">
        <v>27</v>
      </c>
      <c r="S616" t="s">
        <v>464</v>
      </c>
    </row>
    <row r="617" spans="1:19" x14ac:dyDescent="0.3">
      <c r="A617" t="str">
        <f t="shared" si="9"/>
        <v>M8PFOS-ISstd3_061025_26</v>
      </c>
      <c r="B617" t="s">
        <v>443</v>
      </c>
      <c r="C617">
        <v>7.6</v>
      </c>
      <c r="D617" t="s">
        <v>191</v>
      </c>
      <c r="E617" t="s">
        <v>79</v>
      </c>
      <c r="F617">
        <v>27</v>
      </c>
      <c r="G617" t="s">
        <v>22</v>
      </c>
      <c r="H617" t="s">
        <v>23</v>
      </c>
      <c r="I617" t="s">
        <v>30</v>
      </c>
      <c r="J617" t="s">
        <v>23</v>
      </c>
      <c r="K617">
        <v>506.95679999999999</v>
      </c>
      <c r="L617" t="s">
        <v>25</v>
      </c>
      <c r="M617" t="s">
        <v>18</v>
      </c>
      <c r="N617">
        <v>90493947</v>
      </c>
      <c r="O617" t="s">
        <v>23</v>
      </c>
      <c r="P617">
        <v>1</v>
      </c>
      <c r="Q617">
        <v>1</v>
      </c>
      <c r="R617" t="s">
        <v>27</v>
      </c>
      <c r="S617" t="s">
        <v>463</v>
      </c>
    </row>
    <row r="618" spans="1:19" x14ac:dyDescent="0.3">
      <c r="A618" t="str">
        <f t="shared" si="9"/>
        <v>M8PFOS-ISstd4_061025_27</v>
      </c>
      <c r="B618" t="s">
        <v>443</v>
      </c>
      <c r="C618">
        <v>7.6</v>
      </c>
      <c r="D618" t="s">
        <v>191</v>
      </c>
      <c r="E618" t="s">
        <v>80</v>
      </c>
      <c r="F618">
        <v>28</v>
      </c>
      <c r="G618" t="s">
        <v>22</v>
      </c>
      <c r="H618" t="s">
        <v>23</v>
      </c>
      <c r="I618" t="s">
        <v>30</v>
      </c>
      <c r="J618" t="s">
        <v>23</v>
      </c>
      <c r="K618">
        <v>506.95679999999999</v>
      </c>
      <c r="L618" t="s">
        <v>25</v>
      </c>
      <c r="M618" t="s">
        <v>18</v>
      </c>
      <c r="N618">
        <v>86867351</v>
      </c>
      <c r="O618" t="s">
        <v>23</v>
      </c>
      <c r="P618">
        <v>1</v>
      </c>
      <c r="Q618">
        <v>1</v>
      </c>
      <c r="R618" t="s">
        <v>27</v>
      </c>
      <c r="S618" t="s">
        <v>465</v>
      </c>
    </row>
    <row r="619" spans="1:19" x14ac:dyDescent="0.3">
      <c r="A619" t="str">
        <f t="shared" si="9"/>
        <v>M8PFOS-ISstd5_061025_28</v>
      </c>
      <c r="B619" t="s">
        <v>443</v>
      </c>
      <c r="C619">
        <v>7.6</v>
      </c>
      <c r="D619" t="s">
        <v>191</v>
      </c>
      <c r="E619" t="s">
        <v>82</v>
      </c>
      <c r="F619">
        <v>29</v>
      </c>
      <c r="G619" t="s">
        <v>22</v>
      </c>
      <c r="H619" t="s">
        <v>23</v>
      </c>
      <c r="I619" t="s">
        <v>30</v>
      </c>
      <c r="J619" t="s">
        <v>23</v>
      </c>
      <c r="K619">
        <v>506.95679999999999</v>
      </c>
      <c r="L619" t="s">
        <v>25</v>
      </c>
      <c r="M619" t="s">
        <v>18</v>
      </c>
      <c r="N619">
        <v>76242165</v>
      </c>
      <c r="O619" t="s">
        <v>23</v>
      </c>
      <c r="P619">
        <v>1</v>
      </c>
      <c r="Q619">
        <v>1</v>
      </c>
      <c r="R619" t="s">
        <v>27</v>
      </c>
      <c r="S619" t="s">
        <v>447</v>
      </c>
    </row>
    <row r="620" spans="1:19" x14ac:dyDescent="0.3">
      <c r="A620" t="str">
        <f t="shared" si="9"/>
        <v>M8PFOS-ISstd6_061025_29</v>
      </c>
      <c r="B620" t="s">
        <v>443</v>
      </c>
      <c r="C620">
        <v>7.6</v>
      </c>
      <c r="D620" t="s">
        <v>191</v>
      </c>
      <c r="E620" t="s">
        <v>84</v>
      </c>
      <c r="F620">
        <v>30</v>
      </c>
      <c r="G620" t="s">
        <v>22</v>
      </c>
      <c r="H620" t="s">
        <v>23</v>
      </c>
      <c r="I620" t="s">
        <v>30</v>
      </c>
      <c r="J620" t="s">
        <v>23</v>
      </c>
      <c r="K620">
        <v>506.95679999999999</v>
      </c>
      <c r="L620" t="s">
        <v>25</v>
      </c>
      <c r="M620" t="s">
        <v>18</v>
      </c>
      <c r="N620">
        <v>61645000</v>
      </c>
      <c r="O620" t="s">
        <v>23</v>
      </c>
      <c r="P620">
        <v>1</v>
      </c>
      <c r="Q620">
        <v>1</v>
      </c>
      <c r="R620" t="s">
        <v>27</v>
      </c>
      <c r="S620" t="s">
        <v>466</v>
      </c>
    </row>
    <row r="621" spans="1:19" x14ac:dyDescent="0.3">
      <c r="A621" t="str">
        <f t="shared" si="9"/>
        <v>M8PFOS-ISEluent_061025_30</v>
      </c>
      <c r="B621" t="s">
        <v>443</v>
      </c>
      <c r="C621">
        <v>7.6</v>
      </c>
      <c r="D621" t="s">
        <v>191</v>
      </c>
      <c r="E621" t="s">
        <v>85</v>
      </c>
      <c r="F621">
        <v>31</v>
      </c>
      <c r="G621" t="s">
        <v>22</v>
      </c>
      <c r="H621" t="s">
        <v>23</v>
      </c>
      <c r="I621" t="s">
        <v>30</v>
      </c>
      <c r="J621" t="s">
        <v>23</v>
      </c>
      <c r="K621">
        <v>506.95679999999999</v>
      </c>
      <c r="L621" t="s">
        <v>25</v>
      </c>
      <c r="M621" t="s">
        <v>18</v>
      </c>
      <c r="N621">
        <v>4092</v>
      </c>
      <c r="O621" t="s">
        <v>23</v>
      </c>
      <c r="P621">
        <v>1</v>
      </c>
      <c r="Q621">
        <v>1</v>
      </c>
      <c r="R621" t="s">
        <v>27</v>
      </c>
      <c r="S621" t="s">
        <v>467</v>
      </c>
    </row>
    <row r="622" spans="1:19" x14ac:dyDescent="0.3">
      <c r="A622" t="str">
        <f t="shared" si="9"/>
        <v>M9PFNA-ISEluent_061025_01</v>
      </c>
      <c r="B622" t="s">
        <v>468</v>
      </c>
      <c r="C622">
        <v>7.65</v>
      </c>
      <c r="D622" t="s">
        <v>191</v>
      </c>
      <c r="E622" t="s">
        <v>21</v>
      </c>
      <c r="F622">
        <v>1</v>
      </c>
      <c r="G622" t="s">
        <v>22</v>
      </c>
      <c r="H622" t="s">
        <v>23</v>
      </c>
      <c r="I622" t="s">
        <v>24</v>
      </c>
      <c r="J622" t="s">
        <v>23</v>
      </c>
      <c r="K622">
        <v>471.99310000000003</v>
      </c>
      <c r="L622" t="s">
        <v>25</v>
      </c>
      <c r="M622" t="s">
        <v>18</v>
      </c>
      <c r="N622" t="s">
        <v>26</v>
      </c>
      <c r="O622" t="s">
        <v>23</v>
      </c>
      <c r="P622" t="s">
        <v>26</v>
      </c>
      <c r="Q622">
        <v>1</v>
      </c>
      <c r="R622" t="s">
        <v>27</v>
      </c>
      <c r="S622" t="s">
        <v>192</v>
      </c>
    </row>
    <row r="623" spans="1:19" x14ac:dyDescent="0.3">
      <c r="A623" t="str">
        <f t="shared" si="9"/>
        <v>M9PFNA-ISstd1_5x_061025_02</v>
      </c>
      <c r="B623" t="s">
        <v>468</v>
      </c>
      <c r="C623">
        <v>7.65</v>
      </c>
      <c r="D623" t="s">
        <v>191</v>
      </c>
      <c r="E623" t="s">
        <v>28</v>
      </c>
      <c r="F623">
        <v>2</v>
      </c>
      <c r="G623" t="s">
        <v>22</v>
      </c>
      <c r="H623" t="s">
        <v>23</v>
      </c>
      <c r="I623" t="s">
        <v>30</v>
      </c>
      <c r="J623" t="s">
        <v>23</v>
      </c>
      <c r="K623">
        <v>471.99310000000003</v>
      </c>
      <c r="L623" t="s">
        <v>31</v>
      </c>
      <c r="M623" t="s">
        <v>32</v>
      </c>
      <c r="N623">
        <v>31182599</v>
      </c>
      <c r="O623" t="s">
        <v>23</v>
      </c>
      <c r="P623">
        <v>1</v>
      </c>
      <c r="Q623">
        <v>1</v>
      </c>
      <c r="R623" t="s">
        <v>27</v>
      </c>
      <c r="S623" t="s">
        <v>469</v>
      </c>
    </row>
    <row r="624" spans="1:19" x14ac:dyDescent="0.3">
      <c r="A624" t="str">
        <f t="shared" si="9"/>
        <v>M9PFNA-ISstd1_061025_03</v>
      </c>
      <c r="B624" t="s">
        <v>468</v>
      </c>
      <c r="C624">
        <v>7.65</v>
      </c>
      <c r="D624" t="s">
        <v>191</v>
      </c>
      <c r="E624" t="s">
        <v>34</v>
      </c>
      <c r="F624">
        <v>3</v>
      </c>
      <c r="G624" t="s">
        <v>22</v>
      </c>
      <c r="H624" t="s">
        <v>23</v>
      </c>
      <c r="I624" t="s">
        <v>30</v>
      </c>
      <c r="J624" t="s">
        <v>23</v>
      </c>
      <c r="K624">
        <v>471.99310000000003</v>
      </c>
      <c r="L624" t="s">
        <v>31</v>
      </c>
      <c r="M624" t="s">
        <v>35</v>
      </c>
      <c r="N624">
        <v>31966319</v>
      </c>
      <c r="O624" t="s">
        <v>23</v>
      </c>
      <c r="P624">
        <v>1</v>
      </c>
      <c r="Q624">
        <v>1</v>
      </c>
      <c r="R624" t="s">
        <v>27</v>
      </c>
      <c r="S624" t="s">
        <v>470</v>
      </c>
    </row>
    <row r="625" spans="1:19" x14ac:dyDescent="0.3">
      <c r="A625" t="str">
        <f t="shared" si="9"/>
        <v>M9PFNA-ISstd2_061025_04</v>
      </c>
      <c r="B625" t="s">
        <v>468</v>
      </c>
      <c r="C625">
        <v>7.65</v>
      </c>
      <c r="D625" t="s">
        <v>191</v>
      </c>
      <c r="E625" t="s">
        <v>37</v>
      </c>
      <c r="F625">
        <v>4</v>
      </c>
      <c r="G625" t="s">
        <v>22</v>
      </c>
      <c r="H625" t="s">
        <v>23</v>
      </c>
      <c r="I625" t="s">
        <v>30</v>
      </c>
      <c r="J625" t="s">
        <v>23</v>
      </c>
      <c r="K625">
        <v>471.99310000000003</v>
      </c>
      <c r="L625" t="s">
        <v>31</v>
      </c>
      <c r="M625" t="s">
        <v>38</v>
      </c>
      <c r="N625">
        <v>29248917</v>
      </c>
      <c r="O625" t="s">
        <v>23</v>
      </c>
      <c r="P625">
        <v>1</v>
      </c>
      <c r="Q625">
        <v>1</v>
      </c>
      <c r="R625" t="s">
        <v>27</v>
      </c>
      <c r="S625" t="s">
        <v>471</v>
      </c>
    </row>
    <row r="626" spans="1:19" x14ac:dyDescent="0.3">
      <c r="A626" t="str">
        <f t="shared" si="9"/>
        <v>M9PFNA-ISstd3_061025_05</v>
      </c>
      <c r="B626" t="s">
        <v>468</v>
      </c>
      <c r="C626">
        <v>7.65</v>
      </c>
      <c r="D626" t="s">
        <v>191</v>
      </c>
      <c r="E626" t="s">
        <v>40</v>
      </c>
      <c r="F626">
        <v>5</v>
      </c>
      <c r="G626" t="s">
        <v>22</v>
      </c>
      <c r="H626" t="s">
        <v>23</v>
      </c>
      <c r="I626" t="s">
        <v>30</v>
      </c>
      <c r="J626" t="s">
        <v>23</v>
      </c>
      <c r="K626">
        <v>471.99310000000003</v>
      </c>
      <c r="L626" t="s">
        <v>31</v>
      </c>
      <c r="M626" t="s">
        <v>41</v>
      </c>
      <c r="N626">
        <v>30858715</v>
      </c>
      <c r="O626" t="s">
        <v>23</v>
      </c>
      <c r="P626">
        <v>1</v>
      </c>
      <c r="Q626">
        <v>1</v>
      </c>
      <c r="R626" t="s">
        <v>27</v>
      </c>
      <c r="S626" t="s">
        <v>472</v>
      </c>
    </row>
    <row r="627" spans="1:19" x14ac:dyDescent="0.3">
      <c r="A627" t="str">
        <f t="shared" si="9"/>
        <v>M9PFNA-ISstd4_061025_06</v>
      </c>
      <c r="B627" t="s">
        <v>468</v>
      </c>
      <c r="C627">
        <v>7.65</v>
      </c>
      <c r="D627" t="s">
        <v>191</v>
      </c>
      <c r="E627" t="s">
        <v>43</v>
      </c>
      <c r="F627">
        <v>6</v>
      </c>
      <c r="G627" t="s">
        <v>22</v>
      </c>
      <c r="H627" t="s">
        <v>23</v>
      </c>
      <c r="I627" t="s">
        <v>30</v>
      </c>
      <c r="J627" t="s">
        <v>23</v>
      </c>
      <c r="K627">
        <v>471.99310000000003</v>
      </c>
      <c r="L627" t="s">
        <v>31</v>
      </c>
      <c r="M627" t="s">
        <v>44</v>
      </c>
      <c r="N627">
        <v>26952803</v>
      </c>
      <c r="O627" t="s">
        <v>23</v>
      </c>
      <c r="P627">
        <v>1</v>
      </c>
      <c r="Q627">
        <v>1</v>
      </c>
      <c r="R627" t="s">
        <v>27</v>
      </c>
      <c r="S627" t="s">
        <v>471</v>
      </c>
    </row>
    <row r="628" spans="1:19" x14ac:dyDescent="0.3">
      <c r="A628" t="str">
        <f t="shared" si="9"/>
        <v>M9PFNA-ISstd5_061025_07</v>
      </c>
      <c r="B628" t="s">
        <v>468</v>
      </c>
      <c r="C628">
        <v>7.65</v>
      </c>
      <c r="D628" t="s">
        <v>191</v>
      </c>
      <c r="E628" t="s">
        <v>46</v>
      </c>
      <c r="F628">
        <v>7</v>
      </c>
      <c r="G628" t="s">
        <v>22</v>
      </c>
      <c r="H628" t="s">
        <v>23</v>
      </c>
      <c r="I628" t="s">
        <v>30</v>
      </c>
      <c r="J628" t="s">
        <v>23</v>
      </c>
      <c r="K628">
        <v>471.99310000000003</v>
      </c>
      <c r="L628" t="s">
        <v>31</v>
      </c>
      <c r="M628" t="s">
        <v>47</v>
      </c>
      <c r="N628">
        <v>24037098</v>
      </c>
      <c r="O628" t="s">
        <v>23</v>
      </c>
      <c r="P628">
        <v>1</v>
      </c>
      <c r="Q628">
        <v>1</v>
      </c>
      <c r="R628" t="s">
        <v>27</v>
      </c>
      <c r="S628" t="s">
        <v>472</v>
      </c>
    </row>
    <row r="629" spans="1:19" x14ac:dyDescent="0.3">
      <c r="A629" t="str">
        <f t="shared" si="9"/>
        <v>M9PFNA-ISstd6_061025_08</v>
      </c>
      <c r="B629" t="s">
        <v>468</v>
      </c>
      <c r="C629">
        <v>7.65</v>
      </c>
      <c r="D629" t="s">
        <v>191</v>
      </c>
      <c r="E629" t="s">
        <v>49</v>
      </c>
      <c r="F629">
        <v>8</v>
      </c>
      <c r="G629" t="s">
        <v>22</v>
      </c>
      <c r="H629" t="s">
        <v>23</v>
      </c>
      <c r="I629" t="s">
        <v>30</v>
      </c>
      <c r="J629" t="s">
        <v>23</v>
      </c>
      <c r="K629">
        <v>471.99310000000003</v>
      </c>
      <c r="L629" t="s">
        <v>31</v>
      </c>
      <c r="M629" t="s">
        <v>50</v>
      </c>
      <c r="N629">
        <v>19059959</v>
      </c>
      <c r="O629" t="s">
        <v>23</v>
      </c>
      <c r="P629">
        <v>1</v>
      </c>
      <c r="Q629">
        <v>1</v>
      </c>
      <c r="R629" t="s">
        <v>27</v>
      </c>
      <c r="S629" t="s">
        <v>473</v>
      </c>
    </row>
    <row r="630" spans="1:19" x14ac:dyDescent="0.3">
      <c r="A630" t="str">
        <f t="shared" si="9"/>
        <v>M9PFNA-ISEluent_061025_09</v>
      </c>
      <c r="B630" t="s">
        <v>468</v>
      </c>
      <c r="C630">
        <v>7.65</v>
      </c>
      <c r="D630" t="s">
        <v>191</v>
      </c>
      <c r="E630" t="s">
        <v>52</v>
      </c>
      <c r="F630">
        <v>9</v>
      </c>
      <c r="G630" t="s">
        <v>22</v>
      </c>
      <c r="H630" t="s">
        <v>23</v>
      </c>
      <c r="I630" t="s">
        <v>24</v>
      </c>
      <c r="J630" t="s">
        <v>23</v>
      </c>
      <c r="K630">
        <v>471.99310000000003</v>
      </c>
      <c r="L630" t="s">
        <v>25</v>
      </c>
      <c r="M630" t="s">
        <v>18</v>
      </c>
      <c r="N630" t="s">
        <v>26</v>
      </c>
      <c r="O630" t="s">
        <v>23</v>
      </c>
      <c r="P630" t="s">
        <v>26</v>
      </c>
      <c r="Q630">
        <v>1</v>
      </c>
      <c r="R630" t="s">
        <v>27</v>
      </c>
      <c r="S630" t="s">
        <v>192</v>
      </c>
    </row>
    <row r="631" spans="1:19" x14ac:dyDescent="0.3">
      <c r="A631" t="str">
        <f t="shared" si="9"/>
        <v>M9PFNA-ISstdIS_061025_10</v>
      </c>
      <c r="B631" t="s">
        <v>468</v>
      </c>
      <c r="C631">
        <v>7.65</v>
      </c>
      <c r="D631" t="s">
        <v>191</v>
      </c>
      <c r="E631" t="s">
        <v>55</v>
      </c>
      <c r="F631">
        <v>10</v>
      </c>
      <c r="G631" t="s">
        <v>22</v>
      </c>
      <c r="H631" t="s">
        <v>23</v>
      </c>
      <c r="I631" t="s">
        <v>30</v>
      </c>
      <c r="J631" t="s">
        <v>23</v>
      </c>
      <c r="K631">
        <v>471.99310000000003</v>
      </c>
      <c r="L631" t="s">
        <v>25</v>
      </c>
      <c r="M631" t="s">
        <v>18</v>
      </c>
      <c r="N631">
        <v>28846725</v>
      </c>
      <c r="O631" t="s">
        <v>23</v>
      </c>
      <c r="P631">
        <v>1</v>
      </c>
      <c r="Q631">
        <v>1</v>
      </c>
      <c r="R631" t="s">
        <v>27</v>
      </c>
      <c r="S631" t="s">
        <v>474</v>
      </c>
    </row>
    <row r="632" spans="1:19" x14ac:dyDescent="0.3">
      <c r="A632" t="str">
        <f t="shared" si="9"/>
        <v>M9PFNA-ISBLV_061025_11</v>
      </c>
      <c r="B632" t="s">
        <v>468</v>
      </c>
      <c r="C632">
        <v>7.65</v>
      </c>
      <c r="D632" t="s">
        <v>191</v>
      </c>
      <c r="E632" t="s">
        <v>57</v>
      </c>
      <c r="F632">
        <v>11</v>
      </c>
      <c r="G632" t="s">
        <v>22</v>
      </c>
      <c r="H632" t="s">
        <v>23</v>
      </c>
      <c r="I632" t="s">
        <v>24</v>
      </c>
      <c r="J632" t="s">
        <v>23</v>
      </c>
      <c r="K632">
        <v>471.99310000000003</v>
      </c>
      <c r="L632" t="s">
        <v>25</v>
      </c>
      <c r="M632" t="s">
        <v>18</v>
      </c>
      <c r="N632" t="s">
        <v>26</v>
      </c>
      <c r="O632" t="s">
        <v>23</v>
      </c>
      <c r="P632" t="s">
        <v>26</v>
      </c>
      <c r="Q632">
        <v>1</v>
      </c>
      <c r="R632" t="s">
        <v>27</v>
      </c>
      <c r="S632" t="s">
        <v>192</v>
      </c>
    </row>
    <row r="633" spans="1:19" x14ac:dyDescent="0.3">
      <c r="A633" t="str">
        <f t="shared" si="9"/>
        <v>M9PFNA-ISBLM_061025_12</v>
      </c>
      <c r="B633" t="s">
        <v>468</v>
      </c>
      <c r="C633">
        <v>7.65</v>
      </c>
      <c r="D633" t="s">
        <v>191</v>
      </c>
      <c r="E633" t="s">
        <v>59</v>
      </c>
      <c r="F633">
        <v>12</v>
      </c>
      <c r="G633" t="s">
        <v>22</v>
      </c>
      <c r="H633" t="s">
        <v>23</v>
      </c>
      <c r="I633" t="s">
        <v>30</v>
      </c>
      <c r="J633" t="s">
        <v>23</v>
      </c>
      <c r="K633">
        <v>471.99310000000003</v>
      </c>
      <c r="L633" t="s">
        <v>25</v>
      </c>
      <c r="M633" t="s">
        <v>18</v>
      </c>
      <c r="N633">
        <v>968344</v>
      </c>
      <c r="O633" t="s">
        <v>23</v>
      </c>
      <c r="P633">
        <v>1</v>
      </c>
      <c r="Q633">
        <v>1</v>
      </c>
      <c r="R633" t="s">
        <v>27</v>
      </c>
      <c r="S633" t="s">
        <v>475</v>
      </c>
    </row>
    <row r="634" spans="1:19" x14ac:dyDescent="0.3">
      <c r="A634" t="str">
        <f t="shared" si="9"/>
        <v>M9PFNA-ISLFA_061025_13</v>
      </c>
      <c r="B634" t="s">
        <v>468</v>
      </c>
      <c r="C634">
        <v>7.65</v>
      </c>
      <c r="D634" t="s">
        <v>191</v>
      </c>
      <c r="E634" t="s">
        <v>61</v>
      </c>
      <c r="F634">
        <v>13</v>
      </c>
      <c r="G634" t="s">
        <v>22</v>
      </c>
      <c r="H634" t="s">
        <v>23</v>
      </c>
      <c r="I634" t="s">
        <v>30</v>
      </c>
      <c r="J634" t="s">
        <v>23</v>
      </c>
      <c r="K634">
        <v>471.99310000000003</v>
      </c>
      <c r="L634" t="s">
        <v>25</v>
      </c>
      <c r="M634" t="s">
        <v>18</v>
      </c>
      <c r="N634">
        <v>1510731</v>
      </c>
      <c r="O634" t="s">
        <v>23</v>
      </c>
      <c r="P634">
        <v>1</v>
      </c>
      <c r="Q634">
        <v>1</v>
      </c>
      <c r="R634" t="s">
        <v>27</v>
      </c>
      <c r="S634" t="s">
        <v>476</v>
      </c>
    </row>
    <row r="635" spans="1:19" x14ac:dyDescent="0.3">
      <c r="A635" t="str">
        <f t="shared" si="9"/>
        <v>M9PFNA-IS1M_061025_14</v>
      </c>
      <c r="B635" t="s">
        <v>468</v>
      </c>
      <c r="C635">
        <v>7.65</v>
      </c>
      <c r="D635" t="s">
        <v>191</v>
      </c>
      <c r="E635" t="s">
        <v>62</v>
      </c>
      <c r="F635">
        <v>14</v>
      </c>
      <c r="G635" t="s">
        <v>22</v>
      </c>
      <c r="H635" t="s">
        <v>23</v>
      </c>
      <c r="I635" t="s">
        <v>30</v>
      </c>
      <c r="J635" t="s">
        <v>23</v>
      </c>
      <c r="K635">
        <v>471.99310000000003</v>
      </c>
      <c r="L635" t="s">
        <v>25</v>
      </c>
      <c r="M635" t="s">
        <v>18</v>
      </c>
      <c r="N635">
        <v>5242536</v>
      </c>
      <c r="O635" t="s">
        <v>23</v>
      </c>
      <c r="P635">
        <v>1</v>
      </c>
      <c r="Q635">
        <v>1</v>
      </c>
      <c r="R635" t="s">
        <v>27</v>
      </c>
      <c r="S635" t="s">
        <v>477</v>
      </c>
    </row>
    <row r="636" spans="1:19" x14ac:dyDescent="0.3">
      <c r="A636" t="str">
        <f t="shared" si="9"/>
        <v>M9PFNA-IS2M_061025_14b</v>
      </c>
      <c r="B636" t="s">
        <v>468</v>
      </c>
      <c r="C636">
        <v>7.65</v>
      </c>
      <c r="D636" t="s">
        <v>191</v>
      </c>
      <c r="E636" t="s">
        <v>63</v>
      </c>
      <c r="F636">
        <v>15</v>
      </c>
      <c r="G636" t="s">
        <v>22</v>
      </c>
      <c r="H636" t="s">
        <v>23</v>
      </c>
      <c r="I636" t="s">
        <v>30</v>
      </c>
      <c r="J636" t="s">
        <v>23</v>
      </c>
      <c r="K636">
        <v>471.99310000000003</v>
      </c>
      <c r="L636" t="s">
        <v>25</v>
      </c>
      <c r="M636" t="s">
        <v>18</v>
      </c>
      <c r="N636">
        <v>5269929</v>
      </c>
      <c r="O636" t="s">
        <v>23</v>
      </c>
      <c r="P636">
        <v>1</v>
      </c>
      <c r="Q636">
        <v>1</v>
      </c>
      <c r="R636" t="s">
        <v>27</v>
      </c>
      <c r="S636" t="s">
        <v>478</v>
      </c>
    </row>
    <row r="637" spans="1:19" x14ac:dyDescent="0.3">
      <c r="A637" t="str">
        <f t="shared" si="9"/>
        <v>M9PFNA-IS4_1_061025_15</v>
      </c>
      <c r="B637" t="s">
        <v>468</v>
      </c>
      <c r="C637">
        <v>7.65</v>
      </c>
      <c r="D637" t="s">
        <v>191</v>
      </c>
      <c r="E637" t="s">
        <v>64</v>
      </c>
      <c r="F637">
        <v>16</v>
      </c>
      <c r="G637" t="s">
        <v>22</v>
      </c>
      <c r="H637" t="s">
        <v>23</v>
      </c>
      <c r="I637" t="s">
        <v>30</v>
      </c>
      <c r="J637" t="s">
        <v>23</v>
      </c>
      <c r="K637">
        <v>471.99310000000003</v>
      </c>
      <c r="L637" t="s">
        <v>25</v>
      </c>
      <c r="M637" t="s">
        <v>18</v>
      </c>
      <c r="N637">
        <v>4552901</v>
      </c>
      <c r="O637" t="s">
        <v>23</v>
      </c>
      <c r="P637">
        <v>1</v>
      </c>
      <c r="Q637">
        <v>1</v>
      </c>
      <c r="R637" t="s">
        <v>27</v>
      </c>
      <c r="S637" t="s">
        <v>479</v>
      </c>
    </row>
    <row r="638" spans="1:19" x14ac:dyDescent="0.3">
      <c r="A638" t="str">
        <f t="shared" si="9"/>
        <v>M9PFNA-IS4_2_061025_16</v>
      </c>
      <c r="B638" t="s">
        <v>468</v>
      </c>
      <c r="C638">
        <v>7.65</v>
      </c>
      <c r="D638" t="s">
        <v>191</v>
      </c>
      <c r="E638" t="s">
        <v>65</v>
      </c>
      <c r="F638">
        <v>17</v>
      </c>
      <c r="G638" t="s">
        <v>22</v>
      </c>
      <c r="H638" t="s">
        <v>23</v>
      </c>
      <c r="I638" t="s">
        <v>30</v>
      </c>
      <c r="J638" t="s">
        <v>23</v>
      </c>
      <c r="K638">
        <v>471.99310000000003</v>
      </c>
      <c r="L638" t="s">
        <v>25</v>
      </c>
      <c r="M638" t="s">
        <v>18</v>
      </c>
      <c r="N638">
        <v>2873808</v>
      </c>
      <c r="O638" t="s">
        <v>23</v>
      </c>
      <c r="P638">
        <v>1</v>
      </c>
      <c r="Q638">
        <v>1</v>
      </c>
      <c r="R638" t="s">
        <v>27</v>
      </c>
      <c r="S638" t="s">
        <v>480</v>
      </c>
    </row>
    <row r="639" spans="1:19" x14ac:dyDescent="0.3">
      <c r="A639" t="str">
        <f t="shared" si="9"/>
        <v>M9PFNA-IS5_061025_17</v>
      </c>
      <c r="B639" t="s">
        <v>468</v>
      </c>
      <c r="C639">
        <v>7.65</v>
      </c>
      <c r="D639" t="s">
        <v>191</v>
      </c>
      <c r="E639" t="s">
        <v>67</v>
      </c>
      <c r="F639">
        <v>18</v>
      </c>
      <c r="G639" t="s">
        <v>22</v>
      </c>
      <c r="H639" t="s">
        <v>23</v>
      </c>
      <c r="I639" t="s">
        <v>30</v>
      </c>
      <c r="J639" t="s">
        <v>23</v>
      </c>
      <c r="K639">
        <v>471.99310000000003</v>
      </c>
      <c r="L639" t="s">
        <v>25</v>
      </c>
      <c r="M639" t="s">
        <v>18</v>
      </c>
      <c r="N639">
        <v>4422124</v>
      </c>
      <c r="O639" t="s">
        <v>23</v>
      </c>
      <c r="P639">
        <v>1</v>
      </c>
      <c r="Q639">
        <v>1</v>
      </c>
      <c r="R639" t="s">
        <v>27</v>
      </c>
      <c r="S639" t="s">
        <v>481</v>
      </c>
    </row>
    <row r="640" spans="1:19" x14ac:dyDescent="0.3">
      <c r="A640" t="str">
        <f t="shared" si="9"/>
        <v>M9PFNA-IS6_1_061025_18</v>
      </c>
      <c r="B640" t="s">
        <v>468</v>
      </c>
      <c r="C640">
        <v>7.65</v>
      </c>
      <c r="D640" t="s">
        <v>191</v>
      </c>
      <c r="E640" t="s">
        <v>68</v>
      </c>
      <c r="F640">
        <v>19</v>
      </c>
      <c r="G640" t="s">
        <v>22</v>
      </c>
      <c r="H640" t="s">
        <v>23</v>
      </c>
      <c r="I640" t="s">
        <v>30</v>
      </c>
      <c r="J640" t="s">
        <v>23</v>
      </c>
      <c r="K640">
        <v>471.99310000000003</v>
      </c>
      <c r="L640" t="s">
        <v>25</v>
      </c>
      <c r="M640" t="s">
        <v>18</v>
      </c>
      <c r="N640">
        <v>5080558</v>
      </c>
      <c r="O640" t="s">
        <v>23</v>
      </c>
      <c r="P640">
        <v>1</v>
      </c>
      <c r="Q640">
        <v>1</v>
      </c>
      <c r="R640" t="s">
        <v>27</v>
      </c>
      <c r="S640" t="s">
        <v>482</v>
      </c>
    </row>
    <row r="641" spans="1:19" x14ac:dyDescent="0.3">
      <c r="A641" t="str">
        <f t="shared" si="9"/>
        <v>M9PFNA-IS7_1_061025_19</v>
      </c>
      <c r="B641" t="s">
        <v>468</v>
      </c>
      <c r="C641">
        <v>7.65</v>
      </c>
      <c r="D641" t="s">
        <v>191</v>
      </c>
      <c r="E641" t="s">
        <v>69</v>
      </c>
      <c r="F641">
        <v>20</v>
      </c>
      <c r="G641" t="s">
        <v>22</v>
      </c>
      <c r="H641" t="s">
        <v>23</v>
      </c>
      <c r="I641" t="s">
        <v>30</v>
      </c>
      <c r="J641" t="s">
        <v>23</v>
      </c>
      <c r="K641">
        <v>471.99310000000003</v>
      </c>
      <c r="L641" t="s">
        <v>25</v>
      </c>
      <c r="M641" t="s">
        <v>18</v>
      </c>
      <c r="N641">
        <v>4072175</v>
      </c>
      <c r="O641" t="s">
        <v>23</v>
      </c>
      <c r="P641">
        <v>1</v>
      </c>
      <c r="Q641">
        <v>1</v>
      </c>
      <c r="R641" t="s">
        <v>27</v>
      </c>
      <c r="S641" t="s">
        <v>483</v>
      </c>
    </row>
    <row r="642" spans="1:19" x14ac:dyDescent="0.3">
      <c r="A642" t="str">
        <f t="shared" si="9"/>
        <v>M9PFNA-IS7_2_061025_20</v>
      </c>
      <c r="B642" t="s">
        <v>468</v>
      </c>
      <c r="C642">
        <v>7.65</v>
      </c>
      <c r="D642" t="s">
        <v>191</v>
      </c>
      <c r="E642" t="s">
        <v>70</v>
      </c>
      <c r="F642">
        <v>21</v>
      </c>
      <c r="G642" t="s">
        <v>22</v>
      </c>
      <c r="H642" t="s">
        <v>23</v>
      </c>
      <c r="I642" t="s">
        <v>30</v>
      </c>
      <c r="J642" t="s">
        <v>23</v>
      </c>
      <c r="K642">
        <v>471.99310000000003</v>
      </c>
      <c r="L642" t="s">
        <v>25</v>
      </c>
      <c r="M642" t="s">
        <v>18</v>
      </c>
      <c r="N642">
        <v>3812294</v>
      </c>
      <c r="O642" t="s">
        <v>23</v>
      </c>
      <c r="P642">
        <v>1</v>
      </c>
      <c r="Q642">
        <v>1</v>
      </c>
      <c r="R642" t="s">
        <v>27</v>
      </c>
      <c r="S642" t="s">
        <v>484</v>
      </c>
    </row>
    <row r="643" spans="1:19" x14ac:dyDescent="0.3">
      <c r="A643" t="str">
        <f t="shared" ref="A643:A706" si="10">CONCATENATE(B643,E643)</f>
        <v>M9PFNA-IS8_061025_21</v>
      </c>
      <c r="B643" t="s">
        <v>468</v>
      </c>
      <c r="C643">
        <v>7.65</v>
      </c>
      <c r="D643" t="s">
        <v>191</v>
      </c>
      <c r="E643" t="s">
        <v>72</v>
      </c>
      <c r="F643">
        <v>22</v>
      </c>
      <c r="G643" t="s">
        <v>22</v>
      </c>
      <c r="H643" t="s">
        <v>23</v>
      </c>
      <c r="I643" t="s">
        <v>30</v>
      </c>
      <c r="J643" t="s">
        <v>23</v>
      </c>
      <c r="K643">
        <v>471.99310000000003</v>
      </c>
      <c r="L643" t="s">
        <v>25</v>
      </c>
      <c r="M643" t="s">
        <v>18</v>
      </c>
      <c r="N643">
        <v>5378471</v>
      </c>
      <c r="O643" t="s">
        <v>23</v>
      </c>
      <c r="P643">
        <v>1</v>
      </c>
      <c r="Q643">
        <v>1</v>
      </c>
      <c r="R643" t="s">
        <v>27</v>
      </c>
      <c r="S643" t="s">
        <v>485</v>
      </c>
    </row>
    <row r="644" spans="1:19" x14ac:dyDescent="0.3">
      <c r="A644" t="str">
        <f t="shared" si="10"/>
        <v>M9PFNA-ISEluent_061025_22</v>
      </c>
      <c r="B644" t="s">
        <v>468</v>
      </c>
      <c r="C644">
        <v>7.65</v>
      </c>
      <c r="D644" t="s">
        <v>191</v>
      </c>
      <c r="E644" t="s">
        <v>73</v>
      </c>
      <c r="F644">
        <v>23</v>
      </c>
      <c r="G644" t="s">
        <v>22</v>
      </c>
      <c r="H644" t="s">
        <v>23</v>
      </c>
      <c r="I644" t="s">
        <v>30</v>
      </c>
      <c r="J644" t="s">
        <v>23</v>
      </c>
      <c r="K644">
        <v>471.99310000000003</v>
      </c>
      <c r="L644" t="s">
        <v>25</v>
      </c>
      <c r="M644" t="s">
        <v>18</v>
      </c>
      <c r="N644">
        <v>1220</v>
      </c>
      <c r="O644" t="s">
        <v>23</v>
      </c>
      <c r="P644">
        <v>1</v>
      </c>
      <c r="Q644">
        <v>1</v>
      </c>
      <c r="R644" t="s">
        <v>27</v>
      </c>
      <c r="S644" t="s">
        <v>486</v>
      </c>
    </row>
    <row r="645" spans="1:19" x14ac:dyDescent="0.3">
      <c r="A645" t="str">
        <f t="shared" si="10"/>
        <v>M9PFNA-ISstd1_5x_061025_23</v>
      </c>
      <c r="B645" t="s">
        <v>468</v>
      </c>
      <c r="C645">
        <v>7.65</v>
      </c>
      <c r="D645" t="s">
        <v>191</v>
      </c>
      <c r="E645" t="s">
        <v>74</v>
      </c>
      <c r="F645">
        <v>24</v>
      </c>
      <c r="G645" t="s">
        <v>22</v>
      </c>
      <c r="H645" t="s">
        <v>23</v>
      </c>
      <c r="I645" t="s">
        <v>30</v>
      </c>
      <c r="J645" t="s">
        <v>23</v>
      </c>
      <c r="K645">
        <v>471.99310000000003</v>
      </c>
      <c r="L645" t="s">
        <v>25</v>
      </c>
      <c r="M645" t="s">
        <v>18</v>
      </c>
      <c r="N645">
        <v>32935035</v>
      </c>
      <c r="O645" t="s">
        <v>23</v>
      </c>
      <c r="P645">
        <v>1</v>
      </c>
      <c r="Q645">
        <v>1</v>
      </c>
      <c r="R645" t="s">
        <v>27</v>
      </c>
      <c r="S645" t="s">
        <v>487</v>
      </c>
    </row>
    <row r="646" spans="1:19" x14ac:dyDescent="0.3">
      <c r="A646" t="str">
        <f t="shared" si="10"/>
        <v>M9PFNA-ISstd1_061025_24</v>
      </c>
      <c r="B646" t="s">
        <v>468</v>
      </c>
      <c r="C646">
        <v>7.65</v>
      </c>
      <c r="D646" t="s">
        <v>191</v>
      </c>
      <c r="E646" t="s">
        <v>76</v>
      </c>
      <c r="F646">
        <v>25</v>
      </c>
      <c r="G646" t="s">
        <v>22</v>
      </c>
      <c r="H646" t="s">
        <v>23</v>
      </c>
      <c r="I646" t="s">
        <v>30</v>
      </c>
      <c r="J646" t="s">
        <v>23</v>
      </c>
      <c r="K646">
        <v>471.99310000000003</v>
      </c>
      <c r="L646" t="s">
        <v>25</v>
      </c>
      <c r="M646" t="s">
        <v>18</v>
      </c>
      <c r="N646">
        <v>32802288</v>
      </c>
      <c r="O646" t="s">
        <v>23</v>
      </c>
      <c r="P646">
        <v>1</v>
      </c>
      <c r="Q646">
        <v>1</v>
      </c>
      <c r="R646" t="s">
        <v>27</v>
      </c>
      <c r="S646" t="s">
        <v>488</v>
      </c>
    </row>
    <row r="647" spans="1:19" x14ac:dyDescent="0.3">
      <c r="A647" t="str">
        <f t="shared" si="10"/>
        <v>M9PFNA-ISstd2_061025_25</v>
      </c>
      <c r="B647" t="s">
        <v>468</v>
      </c>
      <c r="C647">
        <v>7.65</v>
      </c>
      <c r="D647" t="s">
        <v>191</v>
      </c>
      <c r="E647" t="s">
        <v>78</v>
      </c>
      <c r="F647">
        <v>26</v>
      </c>
      <c r="G647" t="s">
        <v>22</v>
      </c>
      <c r="H647" t="s">
        <v>23</v>
      </c>
      <c r="I647" t="s">
        <v>30</v>
      </c>
      <c r="J647" t="s">
        <v>23</v>
      </c>
      <c r="K647">
        <v>471.99310000000003</v>
      </c>
      <c r="L647" t="s">
        <v>25</v>
      </c>
      <c r="M647" t="s">
        <v>18</v>
      </c>
      <c r="N647">
        <v>30287286</v>
      </c>
      <c r="O647" t="s">
        <v>23</v>
      </c>
      <c r="P647">
        <v>1</v>
      </c>
      <c r="Q647">
        <v>1</v>
      </c>
      <c r="R647" t="s">
        <v>27</v>
      </c>
      <c r="S647" t="s">
        <v>470</v>
      </c>
    </row>
    <row r="648" spans="1:19" x14ac:dyDescent="0.3">
      <c r="A648" t="str">
        <f t="shared" si="10"/>
        <v>M9PFNA-ISstd3_061025_26</v>
      </c>
      <c r="B648" t="s">
        <v>468</v>
      </c>
      <c r="C648">
        <v>7.65</v>
      </c>
      <c r="D648" t="s">
        <v>191</v>
      </c>
      <c r="E648" t="s">
        <v>79</v>
      </c>
      <c r="F648">
        <v>27</v>
      </c>
      <c r="G648" t="s">
        <v>22</v>
      </c>
      <c r="H648" t="s">
        <v>23</v>
      </c>
      <c r="I648" t="s">
        <v>30</v>
      </c>
      <c r="J648" t="s">
        <v>23</v>
      </c>
      <c r="K648">
        <v>471.99310000000003</v>
      </c>
      <c r="L648" t="s">
        <v>25</v>
      </c>
      <c r="M648" t="s">
        <v>18</v>
      </c>
      <c r="N648">
        <v>30242455</v>
      </c>
      <c r="O648" t="s">
        <v>23</v>
      </c>
      <c r="P648">
        <v>1</v>
      </c>
      <c r="Q648">
        <v>1</v>
      </c>
      <c r="R648" t="s">
        <v>27</v>
      </c>
      <c r="S648" t="s">
        <v>489</v>
      </c>
    </row>
    <row r="649" spans="1:19" x14ac:dyDescent="0.3">
      <c r="A649" t="str">
        <f t="shared" si="10"/>
        <v>M9PFNA-ISstd4_061025_27</v>
      </c>
      <c r="B649" t="s">
        <v>468</v>
      </c>
      <c r="C649">
        <v>7.65</v>
      </c>
      <c r="D649" t="s">
        <v>191</v>
      </c>
      <c r="E649" t="s">
        <v>80</v>
      </c>
      <c r="F649">
        <v>28</v>
      </c>
      <c r="G649" t="s">
        <v>22</v>
      </c>
      <c r="H649" t="s">
        <v>23</v>
      </c>
      <c r="I649" t="s">
        <v>30</v>
      </c>
      <c r="J649" t="s">
        <v>23</v>
      </c>
      <c r="K649">
        <v>471.99310000000003</v>
      </c>
      <c r="L649" t="s">
        <v>25</v>
      </c>
      <c r="M649" t="s">
        <v>18</v>
      </c>
      <c r="N649">
        <v>28387643</v>
      </c>
      <c r="O649" t="s">
        <v>23</v>
      </c>
      <c r="P649">
        <v>1</v>
      </c>
      <c r="Q649">
        <v>1</v>
      </c>
      <c r="R649" t="s">
        <v>27</v>
      </c>
      <c r="S649" t="s">
        <v>490</v>
      </c>
    </row>
    <row r="650" spans="1:19" x14ac:dyDescent="0.3">
      <c r="A650" t="str">
        <f t="shared" si="10"/>
        <v>M9PFNA-ISstd5_061025_28</v>
      </c>
      <c r="B650" t="s">
        <v>468</v>
      </c>
      <c r="C650">
        <v>7.65</v>
      </c>
      <c r="D650" t="s">
        <v>191</v>
      </c>
      <c r="E650" t="s">
        <v>82</v>
      </c>
      <c r="F650">
        <v>29</v>
      </c>
      <c r="G650" t="s">
        <v>22</v>
      </c>
      <c r="H650" t="s">
        <v>23</v>
      </c>
      <c r="I650" t="s">
        <v>30</v>
      </c>
      <c r="J650" t="s">
        <v>23</v>
      </c>
      <c r="K650">
        <v>471.99310000000003</v>
      </c>
      <c r="L650" t="s">
        <v>25</v>
      </c>
      <c r="M650" t="s">
        <v>18</v>
      </c>
      <c r="N650">
        <v>23769157</v>
      </c>
      <c r="O650" t="s">
        <v>23</v>
      </c>
      <c r="P650">
        <v>1</v>
      </c>
      <c r="Q650">
        <v>1</v>
      </c>
      <c r="R650" t="s">
        <v>27</v>
      </c>
      <c r="S650" t="s">
        <v>487</v>
      </c>
    </row>
    <row r="651" spans="1:19" x14ac:dyDescent="0.3">
      <c r="A651" t="str">
        <f t="shared" si="10"/>
        <v>M9PFNA-ISstd6_061025_29</v>
      </c>
      <c r="B651" t="s">
        <v>468</v>
      </c>
      <c r="C651">
        <v>7.65</v>
      </c>
      <c r="D651" t="s">
        <v>191</v>
      </c>
      <c r="E651" t="s">
        <v>84</v>
      </c>
      <c r="F651">
        <v>30</v>
      </c>
      <c r="G651" t="s">
        <v>22</v>
      </c>
      <c r="H651" t="s">
        <v>23</v>
      </c>
      <c r="I651" t="s">
        <v>30</v>
      </c>
      <c r="J651" t="s">
        <v>23</v>
      </c>
      <c r="K651">
        <v>471.99310000000003</v>
      </c>
      <c r="L651" t="s">
        <v>25</v>
      </c>
      <c r="M651" t="s">
        <v>18</v>
      </c>
      <c r="N651">
        <v>18080401</v>
      </c>
      <c r="O651" t="s">
        <v>23</v>
      </c>
      <c r="P651">
        <v>1</v>
      </c>
      <c r="Q651">
        <v>1</v>
      </c>
      <c r="R651" t="s">
        <v>27</v>
      </c>
      <c r="S651" t="s">
        <v>489</v>
      </c>
    </row>
    <row r="652" spans="1:19" x14ac:dyDescent="0.3">
      <c r="A652" t="str">
        <f t="shared" si="10"/>
        <v>M9PFNA-ISEluent_061025_30</v>
      </c>
      <c r="B652" t="s">
        <v>468</v>
      </c>
      <c r="C652">
        <v>7.65</v>
      </c>
      <c r="D652" t="s">
        <v>191</v>
      </c>
      <c r="E652" t="s">
        <v>85</v>
      </c>
      <c r="F652">
        <v>31</v>
      </c>
      <c r="G652" t="s">
        <v>22</v>
      </c>
      <c r="H652" t="s">
        <v>23</v>
      </c>
      <c r="I652" t="s">
        <v>30</v>
      </c>
      <c r="J652" t="s">
        <v>23</v>
      </c>
      <c r="K652">
        <v>471.99310000000003</v>
      </c>
      <c r="L652" t="s">
        <v>25</v>
      </c>
      <c r="M652" t="s">
        <v>18</v>
      </c>
      <c r="N652">
        <v>1421</v>
      </c>
      <c r="O652" t="s">
        <v>23</v>
      </c>
      <c r="P652">
        <v>1</v>
      </c>
      <c r="Q652">
        <v>1</v>
      </c>
      <c r="R652" t="s">
        <v>27</v>
      </c>
      <c r="S652" t="s">
        <v>491</v>
      </c>
    </row>
    <row r="653" spans="1:19" x14ac:dyDescent="0.3">
      <c r="A653" t="str">
        <f t="shared" si="10"/>
        <v>MPFBA-ISEluent_061025_01</v>
      </c>
      <c r="B653" t="s">
        <v>492</v>
      </c>
      <c r="C653">
        <v>3.79</v>
      </c>
      <c r="D653" t="s">
        <v>191</v>
      </c>
      <c r="E653" t="s">
        <v>21</v>
      </c>
      <c r="F653">
        <v>1</v>
      </c>
      <c r="G653" t="s">
        <v>22</v>
      </c>
      <c r="H653" t="s">
        <v>23</v>
      </c>
      <c r="I653" t="s">
        <v>24</v>
      </c>
      <c r="J653" t="s">
        <v>23</v>
      </c>
      <c r="K653">
        <v>216.99260000000001</v>
      </c>
      <c r="L653" t="s">
        <v>25</v>
      </c>
      <c r="M653" t="s">
        <v>18</v>
      </c>
      <c r="N653" t="s">
        <v>26</v>
      </c>
      <c r="O653" t="s">
        <v>23</v>
      </c>
      <c r="P653" t="s">
        <v>26</v>
      </c>
      <c r="Q653">
        <v>1</v>
      </c>
      <c r="R653" t="s">
        <v>27</v>
      </c>
      <c r="S653" t="s">
        <v>192</v>
      </c>
    </row>
    <row r="654" spans="1:19" x14ac:dyDescent="0.3">
      <c r="A654" t="str">
        <f t="shared" si="10"/>
        <v>MPFBA-ISstd1_5x_061025_02</v>
      </c>
      <c r="B654" t="s">
        <v>492</v>
      </c>
      <c r="C654">
        <v>3.79</v>
      </c>
      <c r="D654" t="s">
        <v>191</v>
      </c>
      <c r="E654" t="s">
        <v>28</v>
      </c>
      <c r="F654">
        <v>2</v>
      </c>
      <c r="G654" t="s">
        <v>22</v>
      </c>
      <c r="H654" t="s">
        <v>23</v>
      </c>
      <c r="I654" t="s">
        <v>30</v>
      </c>
      <c r="J654" t="s">
        <v>23</v>
      </c>
      <c r="K654">
        <v>216.99260000000001</v>
      </c>
      <c r="L654" t="s">
        <v>31</v>
      </c>
      <c r="M654" t="s">
        <v>32</v>
      </c>
      <c r="N654">
        <v>8952221</v>
      </c>
      <c r="O654" t="s">
        <v>23</v>
      </c>
      <c r="P654">
        <v>1</v>
      </c>
      <c r="Q654">
        <v>1</v>
      </c>
      <c r="R654" t="s">
        <v>27</v>
      </c>
      <c r="S654" t="s">
        <v>493</v>
      </c>
    </row>
    <row r="655" spans="1:19" x14ac:dyDescent="0.3">
      <c r="A655" t="str">
        <f t="shared" si="10"/>
        <v>MPFBA-ISstd1_061025_03</v>
      </c>
      <c r="B655" t="s">
        <v>492</v>
      </c>
      <c r="C655">
        <v>3.79</v>
      </c>
      <c r="D655" t="s">
        <v>191</v>
      </c>
      <c r="E655" t="s">
        <v>34</v>
      </c>
      <c r="F655">
        <v>3</v>
      </c>
      <c r="G655" t="s">
        <v>22</v>
      </c>
      <c r="H655" t="s">
        <v>23</v>
      </c>
      <c r="I655" t="s">
        <v>30</v>
      </c>
      <c r="J655" t="s">
        <v>23</v>
      </c>
      <c r="K655">
        <v>216.99260000000001</v>
      </c>
      <c r="L655" t="s">
        <v>31</v>
      </c>
      <c r="M655" t="s">
        <v>35</v>
      </c>
      <c r="N655">
        <v>9150489</v>
      </c>
      <c r="O655" t="s">
        <v>23</v>
      </c>
      <c r="P655">
        <v>1</v>
      </c>
      <c r="Q655">
        <v>1</v>
      </c>
      <c r="R655" t="s">
        <v>27</v>
      </c>
      <c r="S655" t="s">
        <v>494</v>
      </c>
    </row>
    <row r="656" spans="1:19" x14ac:dyDescent="0.3">
      <c r="A656" t="str">
        <f t="shared" si="10"/>
        <v>MPFBA-ISstd2_061025_04</v>
      </c>
      <c r="B656" t="s">
        <v>492</v>
      </c>
      <c r="C656">
        <v>3.79</v>
      </c>
      <c r="D656" t="s">
        <v>191</v>
      </c>
      <c r="E656" t="s">
        <v>37</v>
      </c>
      <c r="F656">
        <v>4</v>
      </c>
      <c r="G656" t="s">
        <v>22</v>
      </c>
      <c r="H656" t="s">
        <v>23</v>
      </c>
      <c r="I656" t="s">
        <v>30</v>
      </c>
      <c r="J656" t="s">
        <v>23</v>
      </c>
      <c r="K656">
        <v>216.99260000000001</v>
      </c>
      <c r="L656" t="s">
        <v>31</v>
      </c>
      <c r="M656" t="s">
        <v>38</v>
      </c>
      <c r="N656">
        <v>8523831</v>
      </c>
      <c r="O656" t="s">
        <v>23</v>
      </c>
      <c r="P656">
        <v>1</v>
      </c>
      <c r="Q656">
        <v>1</v>
      </c>
      <c r="R656" t="s">
        <v>27</v>
      </c>
      <c r="S656" t="s">
        <v>495</v>
      </c>
    </row>
    <row r="657" spans="1:19" x14ac:dyDescent="0.3">
      <c r="A657" t="str">
        <f t="shared" si="10"/>
        <v>MPFBA-ISstd3_061025_05</v>
      </c>
      <c r="B657" t="s">
        <v>492</v>
      </c>
      <c r="C657">
        <v>3.79</v>
      </c>
      <c r="D657" t="s">
        <v>191</v>
      </c>
      <c r="E657" t="s">
        <v>40</v>
      </c>
      <c r="F657">
        <v>5</v>
      </c>
      <c r="G657" t="s">
        <v>22</v>
      </c>
      <c r="H657" t="s">
        <v>23</v>
      </c>
      <c r="I657" t="s">
        <v>30</v>
      </c>
      <c r="J657" t="s">
        <v>23</v>
      </c>
      <c r="K657">
        <v>216.99260000000001</v>
      </c>
      <c r="L657" t="s">
        <v>31</v>
      </c>
      <c r="M657" t="s">
        <v>41</v>
      </c>
      <c r="N657">
        <v>9053861</v>
      </c>
      <c r="O657" t="s">
        <v>23</v>
      </c>
      <c r="P657">
        <v>1</v>
      </c>
      <c r="Q657">
        <v>1</v>
      </c>
      <c r="R657" t="s">
        <v>27</v>
      </c>
      <c r="S657" t="s">
        <v>496</v>
      </c>
    </row>
    <row r="658" spans="1:19" x14ac:dyDescent="0.3">
      <c r="A658" t="str">
        <f t="shared" si="10"/>
        <v>MPFBA-ISstd4_061025_06</v>
      </c>
      <c r="B658" t="s">
        <v>492</v>
      </c>
      <c r="C658">
        <v>3.79</v>
      </c>
      <c r="D658" t="s">
        <v>191</v>
      </c>
      <c r="E658" t="s">
        <v>43</v>
      </c>
      <c r="F658">
        <v>6</v>
      </c>
      <c r="G658" t="s">
        <v>22</v>
      </c>
      <c r="H658" t="s">
        <v>23</v>
      </c>
      <c r="I658" t="s">
        <v>30</v>
      </c>
      <c r="J658" t="s">
        <v>23</v>
      </c>
      <c r="K658">
        <v>216.99260000000001</v>
      </c>
      <c r="L658" t="s">
        <v>31</v>
      </c>
      <c r="M658" t="s">
        <v>44</v>
      </c>
      <c r="N658">
        <v>8452031</v>
      </c>
      <c r="O658" t="s">
        <v>23</v>
      </c>
      <c r="P658">
        <v>1</v>
      </c>
      <c r="Q658">
        <v>1</v>
      </c>
      <c r="R658" t="s">
        <v>27</v>
      </c>
      <c r="S658" t="s">
        <v>497</v>
      </c>
    </row>
    <row r="659" spans="1:19" x14ac:dyDescent="0.3">
      <c r="A659" t="str">
        <f t="shared" si="10"/>
        <v>MPFBA-ISstd5_061025_07</v>
      </c>
      <c r="B659" t="s">
        <v>492</v>
      </c>
      <c r="C659">
        <v>3.79</v>
      </c>
      <c r="D659" t="s">
        <v>191</v>
      </c>
      <c r="E659" t="s">
        <v>46</v>
      </c>
      <c r="F659">
        <v>7</v>
      </c>
      <c r="G659" t="s">
        <v>22</v>
      </c>
      <c r="H659" t="s">
        <v>23</v>
      </c>
      <c r="I659" t="s">
        <v>30</v>
      </c>
      <c r="J659" t="s">
        <v>23</v>
      </c>
      <c r="K659">
        <v>216.99260000000001</v>
      </c>
      <c r="L659" t="s">
        <v>31</v>
      </c>
      <c r="M659" t="s">
        <v>47</v>
      </c>
      <c r="N659">
        <v>8008959</v>
      </c>
      <c r="O659" t="s">
        <v>23</v>
      </c>
      <c r="P659">
        <v>1</v>
      </c>
      <c r="Q659">
        <v>1</v>
      </c>
      <c r="R659" t="s">
        <v>27</v>
      </c>
      <c r="S659" t="s">
        <v>498</v>
      </c>
    </row>
    <row r="660" spans="1:19" x14ac:dyDescent="0.3">
      <c r="A660" t="str">
        <f t="shared" si="10"/>
        <v>MPFBA-ISstd6_061025_08</v>
      </c>
      <c r="B660" t="s">
        <v>492</v>
      </c>
      <c r="C660">
        <v>3.79</v>
      </c>
      <c r="D660" t="s">
        <v>191</v>
      </c>
      <c r="E660" t="s">
        <v>49</v>
      </c>
      <c r="F660">
        <v>8</v>
      </c>
      <c r="G660" t="s">
        <v>22</v>
      </c>
      <c r="H660" t="s">
        <v>23</v>
      </c>
      <c r="I660" t="s">
        <v>30</v>
      </c>
      <c r="J660" t="s">
        <v>23</v>
      </c>
      <c r="K660">
        <v>216.99260000000001</v>
      </c>
      <c r="L660" t="s">
        <v>31</v>
      </c>
      <c r="M660" t="s">
        <v>50</v>
      </c>
      <c r="N660">
        <v>6926091</v>
      </c>
      <c r="O660" t="s">
        <v>23</v>
      </c>
      <c r="P660">
        <v>1</v>
      </c>
      <c r="Q660">
        <v>1</v>
      </c>
      <c r="R660" t="s">
        <v>27</v>
      </c>
      <c r="S660" t="s">
        <v>499</v>
      </c>
    </row>
    <row r="661" spans="1:19" x14ac:dyDescent="0.3">
      <c r="A661" t="str">
        <f t="shared" si="10"/>
        <v>MPFBA-ISEluent_061025_09</v>
      </c>
      <c r="B661" t="s">
        <v>492</v>
      </c>
      <c r="C661">
        <v>3.79</v>
      </c>
      <c r="D661" t="s">
        <v>191</v>
      </c>
      <c r="E661" t="s">
        <v>52</v>
      </c>
      <c r="F661">
        <v>9</v>
      </c>
      <c r="G661" t="s">
        <v>22</v>
      </c>
      <c r="H661" t="s">
        <v>23</v>
      </c>
      <c r="I661" t="s">
        <v>24</v>
      </c>
      <c r="J661" t="s">
        <v>23</v>
      </c>
      <c r="K661">
        <v>216.99260000000001</v>
      </c>
      <c r="L661" t="s">
        <v>25</v>
      </c>
      <c r="M661" t="s">
        <v>18</v>
      </c>
      <c r="N661" t="s">
        <v>26</v>
      </c>
      <c r="O661" t="s">
        <v>23</v>
      </c>
      <c r="P661" t="s">
        <v>26</v>
      </c>
      <c r="Q661">
        <v>1</v>
      </c>
      <c r="R661" t="s">
        <v>27</v>
      </c>
      <c r="S661" t="s">
        <v>192</v>
      </c>
    </row>
    <row r="662" spans="1:19" x14ac:dyDescent="0.3">
      <c r="A662" t="str">
        <f t="shared" si="10"/>
        <v>MPFBA-ISstdIS_061025_10</v>
      </c>
      <c r="B662" t="s">
        <v>492</v>
      </c>
      <c r="C662">
        <v>3.79</v>
      </c>
      <c r="D662" t="s">
        <v>191</v>
      </c>
      <c r="E662" t="s">
        <v>55</v>
      </c>
      <c r="F662">
        <v>10</v>
      </c>
      <c r="G662" t="s">
        <v>22</v>
      </c>
      <c r="H662" t="s">
        <v>23</v>
      </c>
      <c r="I662" t="s">
        <v>30</v>
      </c>
      <c r="J662" t="s">
        <v>23</v>
      </c>
      <c r="K662">
        <v>216.99260000000001</v>
      </c>
      <c r="L662" t="s">
        <v>25</v>
      </c>
      <c r="M662" t="s">
        <v>18</v>
      </c>
      <c r="N662">
        <v>8294362</v>
      </c>
      <c r="O662" t="s">
        <v>23</v>
      </c>
      <c r="P662">
        <v>1</v>
      </c>
      <c r="Q662">
        <v>1</v>
      </c>
      <c r="R662" t="s">
        <v>27</v>
      </c>
      <c r="S662" t="s">
        <v>500</v>
      </c>
    </row>
    <row r="663" spans="1:19" x14ac:dyDescent="0.3">
      <c r="A663" t="str">
        <f t="shared" si="10"/>
        <v>MPFBA-ISBLV_061025_11</v>
      </c>
      <c r="B663" t="s">
        <v>492</v>
      </c>
      <c r="C663">
        <v>3.79</v>
      </c>
      <c r="D663" t="s">
        <v>191</v>
      </c>
      <c r="E663" t="s">
        <v>57</v>
      </c>
      <c r="F663">
        <v>11</v>
      </c>
      <c r="G663" t="s">
        <v>22</v>
      </c>
      <c r="H663" t="s">
        <v>23</v>
      </c>
      <c r="I663" t="s">
        <v>24</v>
      </c>
      <c r="J663" t="s">
        <v>23</v>
      </c>
      <c r="K663">
        <v>216.99260000000001</v>
      </c>
      <c r="L663" t="s">
        <v>25</v>
      </c>
      <c r="M663" t="s">
        <v>18</v>
      </c>
      <c r="N663" t="s">
        <v>26</v>
      </c>
      <c r="O663" t="s">
        <v>23</v>
      </c>
      <c r="P663" t="s">
        <v>26</v>
      </c>
      <c r="Q663">
        <v>1</v>
      </c>
      <c r="R663" t="s">
        <v>27</v>
      </c>
      <c r="S663" t="s">
        <v>192</v>
      </c>
    </row>
    <row r="664" spans="1:19" x14ac:dyDescent="0.3">
      <c r="A664" t="str">
        <f t="shared" si="10"/>
        <v>MPFBA-ISBLM_061025_12</v>
      </c>
      <c r="B664" t="s">
        <v>492</v>
      </c>
      <c r="C664">
        <v>3.79</v>
      </c>
      <c r="D664" t="s">
        <v>191</v>
      </c>
      <c r="E664" t="s">
        <v>59</v>
      </c>
      <c r="F664">
        <v>12</v>
      </c>
      <c r="G664" t="s">
        <v>22</v>
      </c>
      <c r="H664" t="s">
        <v>23</v>
      </c>
      <c r="I664" t="s">
        <v>30</v>
      </c>
      <c r="J664" t="s">
        <v>23</v>
      </c>
      <c r="K664">
        <v>216.99260000000001</v>
      </c>
      <c r="L664" t="s">
        <v>25</v>
      </c>
      <c r="M664" t="s">
        <v>18</v>
      </c>
      <c r="N664">
        <v>816840</v>
      </c>
      <c r="O664" t="s">
        <v>23</v>
      </c>
      <c r="P664">
        <v>1</v>
      </c>
      <c r="Q664">
        <v>1</v>
      </c>
      <c r="R664" t="s">
        <v>27</v>
      </c>
      <c r="S664" t="s">
        <v>501</v>
      </c>
    </row>
    <row r="665" spans="1:19" x14ac:dyDescent="0.3">
      <c r="A665" t="str">
        <f t="shared" si="10"/>
        <v>MPFBA-ISLFA_061025_13</v>
      </c>
      <c r="B665" t="s">
        <v>492</v>
      </c>
      <c r="C665">
        <v>3.79</v>
      </c>
      <c r="D665" t="s">
        <v>191</v>
      </c>
      <c r="E665" t="s">
        <v>61</v>
      </c>
      <c r="F665">
        <v>13</v>
      </c>
      <c r="G665" t="s">
        <v>22</v>
      </c>
      <c r="H665" t="s">
        <v>23</v>
      </c>
      <c r="I665" t="s">
        <v>30</v>
      </c>
      <c r="J665" t="s">
        <v>23</v>
      </c>
      <c r="K665">
        <v>216.99260000000001</v>
      </c>
      <c r="L665" t="s">
        <v>25</v>
      </c>
      <c r="M665" t="s">
        <v>18</v>
      </c>
      <c r="N665">
        <v>989957</v>
      </c>
      <c r="O665" t="s">
        <v>23</v>
      </c>
      <c r="P665">
        <v>1</v>
      </c>
      <c r="Q665">
        <v>1</v>
      </c>
      <c r="R665" t="s">
        <v>27</v>
      </c>
      <c r="S665" t="s">
        <v>502</v>
      </c>
    </row>
    <row r="666" spans="1:19" x14ac:dyDescent="0.3">
      <c r="A666" t="str">
        <f t="shared" si="10"/>
        <v>MPFBA-IS1M_061025_14</v>
      </c>
      <c r="B666" t="s">
        <v>492</v>
      </c>
      <c r="C666">
        <v>3.79</v>
      </c>
      <c r="D666" t="s">
        <v>191</v>
      </c>
      <c r="E666" t="s">
        <v>62</v>
      </c>
      <c r="F666">
        <v>14</v>
      </c>
      <c r="G666" t="s">
        <v>22</v>
      </c>
      <c r="H666" t="s">
        <v>23</v>
      </c>
      <c r="I666" t="s">
        <v>30</v>
      </c>
      <c r="J666" t="s">
        <v>23</v>
      </c>
      <c r="K666">
        <v>216.99260000000001</v>
      </c>
      <c r="L666" t="s">
        <v>25</v>
      </c>
      <c r="M666" t="s">
        <v>18</v>
      </c>
      <c r="N666">
        <v>1829408</v>
      </c>
      <c r="O666" t="s">
        <v>23</v>
      </c>
      <c r="P666">
        <v>1</v>
      </c>
      <c r="Q666">
        <v>1</v>
      </c>
      <c r="R666" t="s">
        <v>27</v>
      </c>
      <c r="S666" t="s">
        <v>503</v>
      </c>
    </row>
    <row r="667" spans="1:19" x14ac:dyDescent="0.3">
      <c r="A667" t="str">
        <f t="shared" si="10"/>
        <v>MPFBA-IS2M_061025_14b</v>
      </c>
      <c r="B667" t="s">
        <v>492</v>
      </c>
      <c r="C667">
        <v>3.79</v>
      </c>
      <c r="D667" t="s">
        <v>191</v>
      </c>
      <c r="E667" t="s">
        <v>63</v>
      </c>
      <c r="F667">
        <v>15</v>
      </c>
      <c r="G667" t="s">
        <v>22</v>
      </c>
      <c r="H667" t="s">
        <v>23</v>
      </c>
      <c r="I667" t="s">
        <v>30</v>
      </c>
      <c r="J667" t="s">
        <v>23</v>
      </c>
      <c r="K667">
        <v>216.99260000000001</v>
      </c>
      <c r="L667" t="s">
        <v>25</v>
      </c>
      <c r="M667" t="s">
        <v>18</v>
      </c>
      <c r="N667">
        <v>1723879</v>
      </c>
      <c r="O667" t="s">
        <v>23</v>
      </c>
      <c r="P667">
        <v>1</v>
      </c>
      <c r="Q667">
        <v>1</v>
      </c>
      <c r="R667" t="s">
        <v>27</v>
      </c>
      <c r="S667" t="s">
        <v>504</v>
      </c>
    </row>
    <row r="668" spans="1:19" x14ac:dyDescent="0.3">
      <c r="A668" t="str">
        <f t="shared" si="10"/>
        <v>MPFBA-IS4_1_061025_15</v>
      </c>
      <c r="B668" t="s">
        <v>492</v>
      </c>
      <c r="C668">
        <v>3.79</v>
      </c>
      <c r="D668" t="s">
        <v>191</v>
      </c>
      <c r="E668" t="s">
        <v>64</v>
      </c>
      <c r="F668">
        <v>16</v>
      </c>
      <c r="G668" t="s">
        <v>22</v>
      </c>
      <c r="H668" t="s">
        <v>23</v>
      </c>
      <c r="I668" t="s">
        <v>30</v>
      </c>
      <c r="J668" t="s">
        <v>23</v>
      </c>
      <c r="K668">
        <v>216.99260000000001</v>
      </c>
      <c r="L668" t="s">
        <v>25</v>
      </c>
      <c r="M668" t="s">
        <v>18</v>
      </c>
      <c r="N668">
        <v>1600874</v>
      </c>
      <c r="O668" t="s">
        <v>23</v>
      </c>
      <c r="P668">
        <v>1</v>
      </c>
      <c r="Q668">
        <v>1</v>
      </c>
      <c r="R668" t="s">
        <v>27</v>
      </c>
      <c r="S668" t="s">
        <v>505</v>
      </c>
    </row>
    <row r="669" spans="1:19" x14ac:dyDescent="0.3">
      <c r="A669" t="str">
        <f t="shared" si="10"/>
        <v>MPFBA-IS4_2_061025_16</v>
      </c>
      <c r="B669" t="s">
        <v>492</v>
      </c>
      <c r="C669">
        <v>3.79</v>
      </c>
      <c r="D669" t="s">
        <v>191</v>
      </c>
      <c r="E669" t="s">
        <v>65</v>
      </c>
      <c r="F669">
        <v>17</v>
      </c>
      <c r="G669" t="s">
        <v>22</v>
      </c>
      <c r="H669" t="s">
        <v>23</v>
      </c>
      <c r="I669" t="s">
        <v>30</v>
      </c>
      <c r="J669" t="s">
        <v>23</v>
      </c>
      <c r="K669">
        <v>216.99260000000001</v>
      </c>
      <c r="L669" t="s">
        <v>25</v>
      </c>
      <c r="M669" t="s">
        <v>18</v>
      </c>
      <c r="N669">
        <v>1584491</v>
      </c>
      <c r="O669" t="s">
        <v>23</v>
      </c>
      <c r="P669">
        <v>1</v>
      </c>
      <c r="Q669">
        <v>1</v>
      </c>
      <c r="R669" t="s">
        <v>27</v>
      </c>
      <c r="S669" t="s">
        <v>506</v>
      </c>
    </row>
    <row r="670" spans="1:19" x14ac:dyDescent="0.3">
      <c r="A670" t="str">
        <f t="shared" si="10"/>
        <v>MPFBA-IS5_061025_17</v>
      </c>
      <c r="B670" t="s">
        <v>492</v>
      </c>
      <c r="C670">
        <v>3.79</v>
      </c>
      <c r="D670" t="s">
        <v>191</v>
      </c>
      <c r="E670" t="s">
        <v>67</v>
      </c>
      <c r="F670">
        <v>18</v>
      </c>
      <c r="G670" t="s">
        <v>22</v>
      </c>
      <c r="H670" t="s">
        <v>23</v>
      </c>
      <c r="I670" t="s">
        <v>30</v>
      </c>
      <c r="J670" t="s">
        <v>23</v>
      </c>
      <c r="K670">
        <v>216.99260000000001</v>
      </c>
      <c r="L670" t="s">
        <v>25</v>
      </c>
      <c r="M670" t="s">
        <v>18</v>
      </c>
      <c r="N670">
        <v>1727128</v>
      </c>
      <c r="O670" t="s">
        <v>23</v>
      </c>
      <c r="P670">
        <v>1</v>
      </c>
      <c r="Q670">
        <v>1</v>
      </c>
      <c r="R670" t="s">
        <v>27</v>
      </c>
      <c r="S670" t="s">
        <v>507</v>
      </c>
    </row>
    <row r="671" spans="1:19" x14ac:dyDescent="0.3">
      <c r="A671" t="str">
        <f t="shared" si="10"/>
        <v>MPFBA-IS6_1_061025_18</v>
      </c>
      <c r="B671" t="s">
        <v>492</v>
      </c>
      <c r="C671">
        <v>3.79</v>
      </c>
      <c r="D671" t="s">
        <v>191</v>
      </c>
      <c r="E671" t="s">
        <v>68</v>
      </c>
      <c r="F671">
        <v>19</v>
      </c>
      <c r="G671" t="s">
        <v>22</v>
      </c>
      <c r="H671" t="s">
        <v>23</v>
      </c>
      <c r="I671" t="s">
        <v>30</v>
      </c>
      <c r="J671" t="s">
        <v>23</v>
      </c>
      <c r="K671">
        <v>216.99260000000001</v>
      </c>
      <c r="L671" t="s">
        <v>25</v>
      </c>
      <c r="M671" t="s">
        <v>18</v>
      </c>
      <c r="N671">
        <v>1774516</v>
      </c>
      <c r="O671" t="s">
        <v>23</v>
      </c>
      <c r="P671">
        <v>1</v>
      </c>
      <c r="Q671">
        <v>1</v>
      </c>
      <c r="R671" t="s">
        <v>27</v>
      </c>
      <c r="S671" t="s">
        <v>508</v>
      </c>
    </row>
    <row r="672" spans="1:19" x14ac:dyDescent="0.3">
      <c r="A672" t="str">
        <f t="shared" si="10"/>
        <v>MPFBA-IS7_1_061025_19</v>
      </c>
      <c r="B672" t="s">
        <v>492</v>
      </c>
      <c r="C672">
        <v>3.79</v>
      </c>
      <c r="D672" t="s">
        <v>191</v>
      </c>
      <c r="E672" t="s">
        <v>69</v>
      </c>
      <c r="F672">
        <v>20</v>
      </c>
      <c r="G672" t="s">
        <v>22</v>
      </c>
      <c r="H672" t="s">
        <v>23</v>
      </c>
      <c r="I672" t="s">
        <v>30</v>
      </c>
      <c r="J672" t="s">
        <v>23</v>
      </c>
      <c r="K672">
        <v>216.99260000000001</v>
      </c>
      <c r="L672" t="s">
        <v>25</v>
      </c>
      <c r="M672" t="s">
        <v>18</v>
      </c>
      <c r="N672">
        <v>1658291</v>
      </c>
      <c r="O672" t="s">
        <v>23</v>
      </c>
      <c r="P672">
        <v>1</v>
      </c>
      <c r="Q672">
        <v>1</v>
      </c>
      <c r="R672" t="s">
        <v>27</v>
      </c>
      <c r="S672" t="s">
        <v>509</v>
      </c>
    </row>
    <row r="673" spans="1:19" x14ac:dyDescent="0.3">
      <c r="A673" t="str">
        <f t="shared" si="10"/>
        <v>MPFBA-IS7_2_061025_20</v>
      </c>
      <c r="B673" t="s">
        <v>492</v>
      </c>
      <c r="C673">
        <v>3.79</v>
      </c>
      <c r="D673" t="s">
        <v>191</v>
      </c>
      <c r="E673" t="s">
        <v>70</v>
      </c>
      <c r="F673">
        <v>21</v>
      </c>
      <c r="G673" t="s">
        <v>22</v>
      </c>
      <c r="H673" t="s">
        <v>23</v>
      </c>
      <c r="I673" t="s">
        <v>30</v>
      </c>
      <c r="J673" t="s">
        <v>23</v>
      </c>
      <c r="K673">
        <v>216.99260000000001</v>
      </c>
      <c r="L673" t="s">
        <v>25</v>
      </c>
      <c r="M673" t="s">
        <v>18</v>
      </c>
      <c r="N673">
        <v>1414617</v>
      </c>
      <c r="O673" t="s">
        <v>23</v>
      </c>
      <c r="P673">
        <v>1</v>
      </c>
      <c r="Q673">
        <v>1</v>
      </c>
      <c r="R673" t="s">
        <v>27</v>
      </c>
      <c r="S673" t="s">
        <v>510</v>
      </c>
    </row>
    <row r="674" spans="1:19" x14ac:dyDescent="0.3">
      <c r="A674" t="str">
        <f t="shared" si="10"/>
        <v>MPFBA-IS8_061025_21</v>
      </c>
      <c r="B674" t="s">
        <v>492</v>
      </c>
      <c r="C674">
        <v>3.79</v>
      </c>
      <c r="D674" t="s">
        <v>191</v>
      </c>
      <c r="E674" t="s">
        <v>72</v>
      </c>
      <c r="F674">
        <v>22</v>
      </c>
      <c r="G674" t="s">
        <v>22</v>
      </c>
      <c r="H674" t="s">
        <v>23</v>
      </c>
      <c r="I674" t="s">
        <v>30</v>
      </c>
      <c r="J674" t="s">
        <v>23</v>
      </c>
      <c r="K674">
        <v>216.99260000000001</v>
      </c>
      <c r="L674" t="s">
        <v>25</v>
      </c>
      <c r="M674" t="s">
        <v>18</v>
      </c>
      <c r="N674">
        <v>1802128</v>
      </c>
      <c r="O674" t="s">
        <v>23</v>
      </c>
      <c r="P674">
        <v>1</v>
      </c>
      <c r="Q674">
        <v>1</v>
      </c>
      <c r="R674" t="s">
        <v>27</v>
      </c>
      <c r="S674" t="s">
        <v>511</v>
      </c>
    </row>
    <row r="675" spans="1:19" x14ac:dyDescent="0.3">
      <c r="A675" t="str">
        <f t="shared" si="10"/>
        <v>MPFBA-ISEluent_061025_22</v>
      </c>
      <c r="B675" t="s">
        <v>492</v>
      </c>
      <c r="C675">
        <v>3.79</v>
      </c>
      <c r="D675" t="s">
        <v>191</v>
      </c>
      <c r="E675" t="s">
        <v>73</v>
      </c>
      <c r="F675">
        <v>23</v>
      </c>
      <c r="G675" t="s">
        <v>22</v>
      </c>
      <c r="H675" t="s">
        <v>23</v>
      </c>
      <c r="I675" t="s">
        <v>24</v>
      </c>
      <c r="J675" t="s">
        <v>23</v>
      </c>
      <c r="K675">
        <v>216.99260000000001</v>
      </c>
      <c r="L675" t="s">
        <v>25</v>
      </c>
      <c r="M675" t="s">
        <v>18</v>
      </c>
      <c r="N675" t="s">
        <v>26</v>
      </c>
      <c r="O675" t="s">
        <v>23</v>
      </c>
      <c r="P675" t="s">
        <v>26</v>
      </c>
      <c r="Q675">
        <v>1</v>
      </c>
      <c r="R675" t="s">
        <v>27</v>
      </c>
      <c r="S675" t="s">
        <v>192</v>
      </c>
    </row>
    <row r="676" spans="1:19" x14ac:dyDescent="0.3">
      <c r="A676" t="str">
        <f t="shared" si="10"/>
        <v>MPFBA-ISstd1_5x_061025_23</v>
      </c>
      <c r="B676" t="s">
        <v>492</v>
      </c>
      <c r="C676">
        <v>3.79</v>
      </c>
      <c r="D676" t="s">
        <v>191</v>
      </c>
      <c r="E676" t="s">
        <v>74</v>
      </c>
      <c r="F676">
        <v>24</v>
      </c>
      <c r="G676" t="s">
        <v>22</v>
      </c>
      <c r="H676" t="s">
        <v>23</v>
      </c>
      <c r="I676" t="s">
        <v>30</v>
      </c>
      <c r="J676" t="s">
        <v>23</v>
      </c>
      <c r="K676">
        <v>216.99260000000001</v>
      </c>
      <c r="L676" t="s">
        <v>25</v>
      </c>
      <c r="M676" t="s">
        <v>18</v>
      </c>
      <c r="N676">
        <v>9369753</v>
      </c>
      <c r="O676" t="s">
        <v>23</v>
      </c>
      <c r="P676">
        <v>1</v>
      </c>
      <c r="Q676">
        <v>1</v>
      </c>
      <c r="R676" t="s">
        <v>27</v>
      </c>
      <c r="S676" t="s">
        <v>512</v>
      </c>
    </row>
    <row r="677" spans="1:19" x14ac:dyDescent="0.3">
      <c r="A677" t="str">
        <f t="shared" si="10"/>
        <v>MPFBA-ISstd1_061025_24</v>
      </c>
      <c r="B677" t="s">
        <v>492</v>
      </c>
      <c r="C677">
        <v>3.79</v>
      </c>
      <c r="D677" t="s">
        <v>191</v>
      </c>
      <c r="E677" t="s">
        <v>76</v>
      </c>
      <c r="F677">
        <v>25</v>
      </c>
      <c r="G677" t="s">
        <v>22</v>
      </c>
      <c r="H677" t="s">
        <v>23</v>
      </c>
      <c r="I677" t="s">
        <v>30</v>
      </c>
      <c r="J677" t="s">
        <v>23</v>
      </c>
      <c r="K677">
        <v>216.99260000000001</v>
      </c>
      <c r="L677" t="s">
        <v>25</v>
      </c>
      <c r="M677" t="s">
        <v>18</v>
      </c>
      <c r="N677">
        <v>9121492</v>
      </c>
      <c r="O677" t="s">
        <v>23</v>
      </c>
      <c r="P677">
        <v>1</v>
      </c>
      <c r="Q677">
        <v>1</v>
      </c>
      <c r="R677" t="s">
        <v>27</v>
      </c>
      <c r="S677" t="s">
        <v>513</v>
      </c>
    </row>
    <row r="678" spans="1:19" x14ac:dyDescent="0.3">
      <c r="A678" t="str">
        <f t="shared" si="10"/>
        <v>MPFBA-ISstd2_061025_25</v>
      </c>
      <c r="B678" t="s">
        <v>492</v>
      </c>
      <c r="C678">
        <v>3.79</v>
      </c>
      <c r="D678" t="s">
        <v>191</v>
      </c>
      <c r="E678" t="s">
        <v>78</v>
      </c>
      <c r="F678">
        <v>26</v>
      </c>
      <c r="G678" t="s">
        <v>22</v>
      </c>
      <c r="H678" t="s">
        <v>23</v>
      </c>
      <c r="I678" t="s">
        <v>30</v>
      </c>
      <c r="J678" t="s">
        <v>23</v>
      </c>
      <c r="K678">
        <v>216.99260000000001</v>
      </c>
      <c r="L678" t="s">
        <v>25</v>
      </c>
      <c r="M678" t="s">
        <v>18</v>
      </c>
      <c r="N678">
        <v>8458444</v>
      </c>
      <c r="O678" t="s">
        <v>23</v>
      </c>
      <c r="P678">
        <v>1</v>
      </c>
      <c r="Q678">
        <v>1</v>
      </c>
      <c r="R678" t="s">
        <v>27</v>
      </c>
      <c r="S678" t="s">
        <v>514</v>
      </c>
    </row>
    <row r="679" spans="1:19" x14ac:dyDescent="0.3">
      <c r="A679" t="str">
        <f t="shared" si="10"/>
        <v>MPFBA-ISstd3_061025_26</v>
      </c>
      <c r="B679" t="s">
        <v>492</v>
      </c>
      <c r="C679">
        <v>3.79</v>
      </c>
      <c r="D679" t="s">
        <v>191</v>
      </c>
      <c r="E679" t="s">
        <v>79</v>
      </c>
      <c r="F679">
        <v>27</v>
      </c>
      <c r="G679" t="s">
        <v>22</v>
      </c>
      <c r="H679" t="s">
        <v>23</v>
      </c>
      <c r="I679" t="s">
        <v>30</v>
      </c>
      <c r="J679" t="s">
        <v>23</v>
      </c>
      <c r="K679">
        <v>216.99260000000001</v>
      </c>
      <c r="L679" t="s">
        <v>25</v>
      </c>
      <c r="M679" t="s">
        <v>18</v>
      </c>
      <c r="N679">
        <v>9183240</v>
      </c>
      <c r="O679" t="s">
        <v>23</v>
      </c>
      <c r="P679">
        <v>1</v>
      </c>
      <c r="Q679">
        <v>1</v>
      </c>
      <c r="R679" t="s">
        <v>27</v>
      </c>
      <c r="S679" t="s">
        <v>515</v>
      </c>
    </row>
    <row r="680" spans="1:19" x14ac:dyDescent="0.3">
      <c r="A680" t="str">
        <f t="shared" si="10"/>
        <v>MPFBA-ISstd4_061025_27</v>
      </c>
      <c r="B680" t="s">
        <v>492</v>
      </c>
      <c r="C680">
        <v>3.79</v>
      </c>
      <c r="D680" t="s">
        <v>191</v>
      </c>
      <c r="E680" t="s">
        <v>80</v>
      </c>
      <c r="F680">
        <v>28</v>
      </c>
      <c r="G680" t="s">
        <v>22</v>
      </c>
      <c r="H680" t="s">
        <v>23</v>
      </c>
      <c r="I680" t="s">
        <v>30</v>
      </c>
      <c r="J680" t="s">
        <v>23</v>
      </c>
      <c r="K680">
        <v>216.99260000000001</v>
      </c>
      <c r="L680" t="s">
        <v>25</v>
      </c>
      <c r="M680" t="s">
        <v>18</v>
      </c>
      <c r="N680">
        <v>8616132</v>
      </c>
      <c r="O680" t="s">
        <v>23</v>
      </c>
      <c r="P680">
        <v>1</v>
      </c>
      <c r="Q680">
        <v>1</v>
      </c>
      <c r="R680" t="s">
        <v>27</v>
      </c>
      <c r="S680" t="s">
        <v>515</v>
      </c>
    </row>
    <row r="681" spans="1:19" x14ac:dyDescent="0.3">
      <c r="A681" t="str">
        <f t="shared" si="10"/>
        <v>MPFBA-ISstd5_061025_28</v>
      </c>
      <c r="B681" t="s">
        <v>492</v>
      </c>
      <c r="C681">
        <v>3.79</v>
      </c>
      <c r="D681" t="s">
        <v>191</v>
      </c>
      <c r="E681" t="s">
        <v>82</v>
      </c>
      <c r="F681">
        <v>29</v>
      </c>
      <c r="G681" t="s">
        <v>22</v>
      </c>
      <c r="H681" t="s">
        <v>23</v>
      </c>
      <c r="I681" t="s">
        <v>30</v>
      </c>
      <c r="J681" t="s">
        <v>23</v>
      </c>
      <c r="K681">
        <v>216.99260000000001</v>
      </c>
      <c r="L681" t="s">
        <v>25</v>
      </c>
      <c r="M681" t="s">
        <v>18</v>
      </c>
      <c r="N681">
        <v>8171343</v>
      </c>
      <c r="O681" t="s">
        <v>23</v>
      </c>
      <c r="P681">
        <v>1</v>
      </c>
      <c r="Q681">
        <v>1</v>
      </c>
      <c r="R681" t="s">
        <v>27</v>
      </c>
      <c r="S681" t="s">
        <v>496</v>
      </c>
    </row>
    <row r="682" spans="1:19" x14ac:dyDescent="0.3">
      <c r="A682" t="str">
        <f t="shared" si="10"/>
        <v>MPFBA-ISstd6_061025_29</v>
      </c>
      <c r="B682" t="s">
        <v>492</v>
      </c>
      <c r="C682">
        <v>3.79</v>
      </c>
      <c r="D682" t="s">
        <v>191</v>
      </c>
      <c r="E682" t="s">
        <v>84</v>
      </c>
      <c r="F682">
        <v>30</v>
      </c>
      <c r="G682" t="s">
        <v>22</v>
      </c>
      <c r="H682" t="s">
        <v>23</v>
      </c>
      <c r="I682" t="s">
        <v>30</v>
      </c>
      <c r="J682" t="s">
        <v>23</v>
      </c>
      <c r="K682">
        <v>216.99260000000001</v>
      </c>
      <c r="L682" t="s">
        <v>25</v>
      </c>
      <c r="M682" t="s">
        <v>18</v>
      </c>
      <c r="N682">
        <v>7010611</v>
      </c>
      <c r="O682" t="s">
        <v>23</v>
      </c>
      <c r="P682">
        <v>1</v>
      </c>
      <c r="Q682">
        <v>1</v>
      </c>
      <c r="R682" t="s">
        <v>27</v>
      </c>
      <c r="S682" t="s">
        <v>496</v>
      </c>
    </row>
    <row r="683" spans="1:19" x14ac:dyDescent="0.3">
      <c r="A683" t="str">
        <f t="shared" si="10"/>
        <v>MPFBA-ISEluent_061025_30</v>
      </c>
      <c r="B683" t="s">
        <v>492</v>
      </c>
      <c r="C683">
        <v>3.79</v>
      </c>
      <c r="D683" t="s">
        <v>191</v>
      </c>
      <c r="E683" t="s">
        <v>85</v>
      </c>
      <c r="F683">
        <v>31</v>
      </c>
      <c r="G683" t="s">
        <v>22</v>
      </c>
      <c r="H683" t="s">
        <v>23</v>
      </c>
      <c r="I683" t="s">
        <v>24</v>
      </c>
      <c r="J683" t="s">
        <v>23</v>
      </c>
      <c r="K683">
        <v>216.99260000000001</v>
      </c>
      <c r="L683" t="s">
        <v>25</v>
      </c>
      <c r="M683" t="s">
        <v>18</v>
      </c>
      <c r="N683" t="s">
        <v>26</v>
      </c>
      <c r="O683" t="s">
        <v>23</v>
      </c>
      <c r="P683" t="s">
        <v>26</v>
      </c>
      <c r="Q683">
        <v>1</v>
      </c>
      <c r="R683" t="s">
        <v>27</v>
      </c>
      <c r="S683" t="s">
        <v>192</v>
      </c>
    </row>
    <row r="684" spans="1:19" x14ac:dyDescent="0.3">
      <c r="A684" t="str">
        <f t="shared" si="10"/>
        <v>MPFD0A-ISEluent_061025_01</v>
      </c>
      <c r="B684" t="s">
        <v>516</v>
      </c>
      <c r="C684">
        <v>8.4499999999999993</v>
      </c>
      <c r="D684" t="s">
        <v>191</v>
      </c>
      <c r="E684" t="s">
        <v>21</v>
      </c>
      <c r="F684">
        <v>1</v>
      </c>
      <c r="G684" t="s">
        <v>22</v>
      </c>
      <c r="H684" t="s">
        <v>23</v>
      </c>
      <c r="I684" t="s">
        <v>24</v>
      </c>
      <c r="J684" t="s">
        <v>23</v>
      </c>
      <c r="K684">
        <v>614.96019999999999</v>
      </c>
      <c r="L684" t="s">
        <v>25</v>
      </c>
      <c r="M684" t="s">
        <v>18</v>
      </c>
      <c r="N684" t="s">
        <v>26</v>
      </c>
      <c r="O684" t="s">
        <v>23</v>
      </c>
      <c r="P684" t="s">
        <v>26</v>
      </c>
      <c r="Q684">
        <v>1</v>
      </c>
      <c r="R684" t="s">
        <v>27</v>
      </c>
      <c r="S684" t="s">
        <v>192</v>
      </c>
    </row>
    <row r="685" spans="1:19" x14ac:dyDescent="0.3">
      <c r="A685" t="str">
        <f t="shared" si="10"/>
        <v>MPFD0A-ISstd1_5x_061025_02</v>
      </c>
      <c r="B685" t="s">
        <v>516</v>
      </c>
      <c r="C685">
        <v>8.4499999999999993</v>
      </c>
      <c r="D685" t="s">
        <v>191</v>
      </c>
      <c r="E685" t="s">
        <v>28</v>
      </c>
      <c r="F685">
        <v>2</v>
      </c>
      <c r="G685" t="s">
        <v>22</v>
      </c>
      <c r="H685" t="s">
        <v>23</v>
      </c>
      <c r="I685" t="s">
        <v>30</v>
      </c>
      <c r="J685" t="s">
        <v>23</v>
      </c>
      <c r="K685">
        <v>614.96019999999999</v>
      </c>
      <c r="L685" t="s">
        <v>31</v>
      </c>
      <c r="M685" t="s">
        <v>32</v>
      </c>
      <c r="N685">
        <v>33592443</v>
      </c>
      <c r="O685" t="s">
        <v>23</v>
      </c>
      <c r="P685">
        <v>1</v>
      </c>
      <c r="Q685">
        <v>1</v>
      </c>
      <c r="R685" t="s">
        <v>27</v>
      </c>
      <c r="S685" t="s">
        <v>517</v>
      </c>
    </row>
    <row r="686" spans="1:19" x14ac:dyDescent="0.3">
      <c r="A686" t="str">
        <f t="shared" si="10"/>
        <v>MPFD0A-ISstd1_061025_03</v>
      </c>
      <c r="B686" t="s">
        <v>516</v>
      </c>
      <c r="C686">
        <v>8.4499999999999993</v>
      </c>
      <c r="D686" t="s">
        <v>191</v>
      </c>
      <c r="E686" t="s">
        <v>34</v>
      </c>
      <c r="F686">
        <v>3</v>
      </c>
      <c r="G686" t="s">
        <v>22</v>
      </c>
      <c r="H686" t="s">
        <v>23</v>
      </c>
      <c r="I686" t="s">
        <v>30</v>
      </c>
      <c r="J686" t="s">
        <v>23</v>
      </c>
      <c r="K686">
        <v>614.96019999999999</v>
      </c>
      <c r="L686" t="s">
        <v>31</v>
      </c>
      <c r="M686" t="s">
        <v>35</v>
      </c>
      <c r="N686">
        <v>32450585</v>
      </c>
      <c r="O686" t="s">
        <v>23</v>
      </c>
      <c r="P686">
        <v>1</v>
      </c>
      <c r="Q686">
        <v>1</v>
      </c>
      <c r="R686" t="s">
        <v>27</v>
      </c>
      <c r="S686" t="s">
        <v>518</v>
      </c>
    </row>
    <row r="687" spans="1:19" x14ac:dyDescent="0.3">
      <c r="A687" t="str">
        <f t="shared" si="10"/>
        <v>MPFD0A-ISstd2_061025_04</v>
      </c>
      <c r="B687" t="s">
        <v>516</v>
      </c>
      <c r="C687">
        <v>8.4499999999999993</v>
      </c>
      <c r="D687" t="s">
        <v>191</v>
      </c>
      <c r="E687" t="s">
        <v>37</v>
      </c>
      <c r="F687">
        <v>4</v>
      </c>
      <c r="G687" t="s">
        <v>22</v>
      </c>
      <c r="H687" t="s">
        <v>23</v>
      </c>
      <c r="I687" t="s">
        <v>30</v>
      </c>
      <c r="J687" t="s">
        <v>23</v>
      </c>
      <c r="K687">
        <v>614.96019999999999</v>
      </c>
      <c r="L687" t="s">
        <v>31</v>
      </c>
      <c r="M687" t="s">
        <v>38</v>
      </c>
      <c r="N687">
        <v>30788832</v>
      </c>
      <c r="O687" t="s">
        <v>23</v>
      </c>
      <c r="P687">
        <v>1</v>
      </c>
      <c r="Q687">
        <v>1</v>
      </c>
      <c r="R687" t="s">
        <v>27</v>
      </c>
      <c r="S687" t="s">
        <v>519</v>
      </c>
    </row>
    <row r="688" spans="1:19" x14ac:dyDescent="0.3">
      <c r="A688" t="str">
        <f t="shared" si="10"/>
        <v>MPFD0A-ISstd3_061025_05</v>
      </c>
      <c r="B688" t="s">
        <v>516</v>
      </c>
      <c r="C688">
        <v>8.4499999999999993</v>
      </c>
      <c r="D688" t="s">
        <v>191</v>
      </c>
      <c r="E688" t="s">
        <v>40</v>
      </c>
      <c r="F688">
        <v>5</v>
      </c>
      <c r="G688" t="s">
        <v>22</v>
      </c>
      <c r="H688" t="s">
        <v>23</v>
      </c>
      <c r="I688" t="s">
        <v>30</v>
      </c>
      <c r="J688" t="s">
        <v>23</v>
      </c>
      <c r="K688">
        <v>614.96019999999999</v>
      </c>
      <c r="L688" t="s">
        <v>31</v>
      </c>
      <c r="M688" t="s">
        <v>41</v>
      </c>
      <c r="N688">
        <v>32636381</v>
      </c>
      <c r="O688" t="s">
        <v>23</v>
      </c>
      <c r="P688">
        <v>1</v>
      </c>
      <c r="Q688">
        <v>1</v>
      </c>
      <c r="R688" t="s">
        <v>27</v>
      </c>
      <c r="S688" t="s">
        <v>518</v>
      </c>
    </row>
    <row r="689" spans="1:19" x14ac:dyDescent="0.3">
      <c r="A689" t="str">
        <f t="shared" si="10"/>
        <v>MPFD0A-ISstd4_061025_06</v>
      </c>
      <c r="B689" t="s">
        <v>516</v>
      </c>
      <c r="C689">
        <v>8.4499999999999993</v>
      </c>
      <c r="D689" t="s">
        <v>191</v>
      </c>
      <c r="E689" t="s">
        <v>43</v>
      </c>
      <c r="F689">
        <v>6</v>
      </c>
      <c r="G689" t="s">
        <v>22</v>
      </c>
      <c r="H689" t="s">
        <v>23</v>
      </c>
      <c r="I689" t="s">
        <v>30</v>
      </c>
      <c r="J689" t="s">
        <v>23</v>
      </c>
      <c r="K689">
        <v>614.96019999999999</v>
      </c>
      <c r="L689" t="s">
        <v>31</v>
      </c>
      <c r="M689" t="s">
        <v>44</v>
      </c>
      <c r="N689">
        <v>30386204</v>
      </c>
      <c r="O689" t="s">
        <v>23</v>
      </c>
      <c r="P689">
        <v>1</v>
      </c>
      <c r="Q689">
        <v>1</v>
      </c>
      <c r="R689" t="s">
        <v>27</v>
      </c>
      <c r="S689" t="s">
        <v>520</v>
      </c>
    </row>
    <row r="690" spans="1:19" x14ac:dyDescent="0.3">
      <c r="A690" t="str">
        <f t="shared" si="10"/>
        <v>MPFD0A-ISstd5_061025_07</v>
      </c>
      <c r="B690" t="s">
        <v>516</v>
      </c>
      <c r="C690">
        <v>8.4499999999999993</v>
      </c>
      <c r="D690" t="s">
        <v>191</v>
      </c>
      <c r="E690" t="s">
        <v>46</v>
      </c>
      <c r="F690">
        <v>7</v>
      </c>
      <c r="G690" t="s">
        <v>22</v>
      </c>
      <c r="H690" t="s">
        <v>23</v>
      </c>
      <c r="I690" t="s">
        <v>30</v>
      </c>
      <c r="J690" t="s">
        <v>23</v>
      </c>
      <c r="K690">
        <v>614.96019999999999</v>
      </c>
      <c r="L690" t="s">
        <v>31</v>
      </c>
      <c r="M690" t="s">
        <v>47</v>
      </c>
      <c r="N690">
        <v>27768572</v>
      </c>
      <c r="O690" t="s">
        <v>23</v>
      </c>
      <c r="P690">
        <v>1</v>
      </c>
      <c r="Q690">
        <v>1</v>
      </c>
      <c r="R690" t="s">
        <v>27</v>
      </c>
      <c r="S690" t="s">
        <v>521</v>
      </c>
    </row>
    <row r="691" spans="1:19" x14ac:dyDescent="0.3">
      <c r="A691" t="str">
        <f t="shared" si="10"/>
        <v>MPFD0A-ISstd6_061025_08</v>
      </c>
      <c r="B691" t="s">
        <v>516</v>
      </c>
      <c r="C691">
        <v>8.4499999999999993</v>
      </c>
      <c r="D691" t="s">
        <v>191</v>
      </c>
      <c r="E691" t="s">
        <v>49</v>
      </c>
      <c r="F691">
        <v>8</v>
      </c>
      <c r="G691" t="s">
        <v>22</v>
      </c>
      <c r="H691" t="s">
        <v>23</v>
      </c>
      <c r="I691" t="s">
        <v>30</v>
      </c>
      <c r="J691" t="s">
        <v>23</v>
      </c>
      <c r="K691">
        <v>614.96019999999999</v>
      </c>
      <c r="L691" t="s">
        <v>31</v>
      </c>
      <c r="M691" t="s">
        <v>50</v>
      </c>
      <c r="N691">
        <v>23048065</v>
      </c>
      <c r="O691" t="s">
        <v>23</v>
      </c>
      <c r="P691">
        <v>1</v>
      </c>
      <c r="Q691">
        <v>1</v>
      </c>
      <c r="R691" t="s">
        <v>27</v>
      </c>
      <c r="S691" t="s">
        <v>522</v>
      </c>
    </row>
    <row r="692" spans="1:19" x14ac:dyDescent="0.3">
      <c r="A692" t="str">
        <f t="shared" si="10"/>
        <v>MPFD0A-ISEluent_061025_09</v>
      </c>
      <c r="B692" t="s">
        <v>516</v>
      </c>
      <c r="C692">
        <v>8.4499999999999993</v>
      </c>
      <c r="D692" t="s">
        <v>191</v>
      </c>
      <c r="E692" t="s">
        <v>52</v>
      </c>
      <c r="F692">
        <v>9</v>
      </c>
      <c r="G692" t="s">
        <v>22</v>
      </c>
      <c r="H692" t="s">
        <v>23</v>
      </c>
      <c r="I692" t="s">
        <v>24</v>
      </c>
      <c r="J692" t="s">
        <v>23</v>
      </c>
      <c r="K692">
        <v>614.96019999999999</v>
      </c>
      <c r="L692" t="s">
        <v>25</v>
      </c>
      <c r="M692" t="s">
        <v>18</v>
      </c>
      <c r="N692" t="s">
        <v>26</v>
      </c>
      <c r="O692" t="s">
        <v>23</v>
      </c>
      <c r="P692" t="s">
        <v>26</v>
      </c>
      <c r="Q692">
        <v>1</v>
      </c>
      <c r="R692" t="s">
        <v>27</v>
      </c>
      <c r="S692" t="s">
        <v>192</v>
      </c>
    </row>
    <row r="693" spans="1:19" x14ac:dyDescent="0.3">
      <c r="A693" t="str">
        <f t="shared" si="10"/>
        <v>MPFD0A-ISstdIS_061025_10</v>
      </c>
      <c r="B693" t="s">
        <v>516</v>
      </c>
      <c r="C693">
        <v>8.4499999999999993</v>
      </c>
      <c r="D693" t="s">
        <v>191</v>
      </c>
      <c r="E693" t="s">
        <v>55</v>
      </c>
      <c r="F693">
        <v>10</v>
      </c>
      <c r="G693" t="s">
        <v>22</v>
      </c>
      <c r="H693" t="s">
        <v>23</v>
      </c>
      <c r="I693" t="s">
        <v>30</v>
      </c>
      <c r="J693" t="s">
        <v>23</v>
      </c>
      <c r="K693">
        <v>614.96019999999999</v>
      </c>
      <c r="L693" t="s">
        <v>25</v>
      </c>
      <c r="M693" t="s">
        <v>18</v>
      </c>
      <c r="N693">
        <v>20571866</v>
      </c>
      <c r="O693" t="s">
        <v>23</v>
      </c>
      <c r="P693">
        <v>1</v>
      </c>
      <c r="Q693">
        <v>1</v>
      </c>
      <c r="R693" t="s">
        <v>27</v>
      </c>
      <c r="S693" t="s">
        <v>523</v>
      </c>
    </row>
    <row r="694" spans="1:19" x14ac:dyDescent="0.3">
      <c r="A694" t="str">
        <f t="shared" si="10"/>
        <v>MPFD0A-ISBLV_061025_11</v>
      </c>
      <c r="B694" t="s">
        <v>516</v>
      </c>
      <c r="C694">
        <v>8.4499999999999993</v>
      </c>
      <c r="D694" t="s">
        <v>191</v>
      </c>
      <c r="E694" t="s">
        <v>57</v>
      </c>
      <c r="F694">
        <v>11</v>
      </c>
      <c r="G694" t="s">
        <v>22</v>
      </c>
      <c r="H694" t="s">
        <v>23</v>
      </c>
      <c r="I694" t="s">
        <v>24</v>
      </c>
      <c r="J694" t="s">
        <v>23</v>
      </c>
      <c r="K694">
        <v>614.96019999999999</v>
      </c>
      <c r="L694" t="s">
        <v>25</v>
      </c>
      <c r="M694" t="s">
        <v>18</v>
      </c>
      <c r="N694" t="s">
        <v>26</v>
      </c>
      <c r="O694" t="s">
        <v>23</v>
      </c>
      <c r="P694" t="s">
        <v>26</v>
      </c>
      <c r="Q694">
        <v>1</v>
      </c>
      <c r="R694" t="s">
        <v>27</v>
      </c>
      <c r="S694" t="s">
        <v>192</v>
      </c>
    </row>
    <row r="695" spans="1:19" x14ac:dyDescent="0.3">
      <c r="A695" t="str">
        <f t="shared" si="10"/>
        <v>MPFD0A-ISBLM_061025_12</v>
      </c>
      <c r="B695" t="s">
        <v>516</v>
      </c>
      <c r="C695">
        <v>8.4499999999999993</v>
      </c>
      <c r="D695" t="s">
        <v>191</v>
      </c>
      <c r="E695" t="s">
        <v>59</v>
      </c>
      <c r="F695">
        <v>12</v>
      </c>
      <c r="G695" t="s">
        <v>22</v>
      </c>
      <c r="H695" t="s">
        <v>23</v>
      </c>
      <c r="I695" t="s">
        <v>30</v>
      </c>
      <c r="J695" t="s">
        <v>23</v>
      </c>
      <c r="K695">
        <v>614.96019999999999</v>
      </c>
      <c r="L695" t="s">
        <v>25</v>
      </c>
      <c r="M695" t="s">
        <v>18</v>
      </c>
      <c r="N695">
        <v>819258</v>
      </c>
      <c r="O695" t="s">
        <v>23</v>
      </c>
      <c r="P695">
        <v>1</v>
      </c>
      <c r="Q695">
        <v>1</v>
      </c>
      <c r="R695" t="s">
        <v>27</v>
      </c>
      <c r="S695" t="s">
        <v>524</v>
      </c>
    </row>
    <row r="696" spans="1:19" x14ac:dyDescent="0.3">
      <c r="A696" t="str">
        <f t="shared" si="10"/>
        <v>MPFD0A-ISLFA_061025_13</v>
      </c>
      <c r="B696" t="s">
        <v>516</v>
      </c>
      <c r="C696">
        <v>8.4499999999999993</v>
      </c>
      <c r="D696" t="s">
        <v>191</v>
      </c>
      <c r="E696" t="s">
        <v>61</v>
      </c>
      <c r="F696">
        <v>13</v>
      </c>
      <c r="G696" t="s">
        <v>22</v>
      </c>
      <c r="H696" t="s">
        <v>23</v>
      </c>
      <c r="I696" t="s">
        <v>30</v>
      </c>
      <c r="J696" t="s">
        <v>23</v>
      </c>
      <c r="K696">
        <v>614.96019999999999</v>
      </c>
      <c r="L696" t="s">
        <v>25</v>
      </c>
      <c r="M696" t="s">
        <v>18</v>
      </c>
      <c r="N696">
        <v>913878</v>
      </c>
      <c r="O696" t="s">
        <v>23</v>
      </c>
      <c r="P696">
        <v>1</v>
      </c>
      <c r="Q696">
        <v>1</v>
      </c>
      <c r="R696" t="s">
        <v>27</v>
      </c>
      <c r="S696" t="s">
        <v>525</v>
      </c>
    </row>
    <row r="697" spans="1:19" x14ac:dyDescent="0.3">
      <c r="A697" t="str">
        <f t="shared" si="10"/>
        <v>MPFD0A-IS1M_061025_14</v>
      </c>
      <c r="B697" t="s">
        <v>516</v>
      </c>
      <c r="C697">
        <v>8.4499999999999993</v>
      </c>
      <c r="D697" t="s">
        <v>191</v>
      </c>
      <c r="E697" t="s">
        <v>62</v>
      </c>
      <c r="F697">
        <v>14</v>
      </c>
      <c r="G697" t="s">
        <v>22</v>
      </c>
      <c r="H697" t="s">
        <v>23</v>
      </c>
      <c r="I697" t="s">
        <v>30</v>
      </c>
      <c r="J697" t="s">
        <v>23</v>
      </c>
      <c r="K697">
        <v>614.96019999999999</v>
      </c>
      <c r="L697" t="s">
        <v>25</v>
      </c>
      <c r="M697" t="s">
        <v>18</v>
      </c>
      <c r="N697">
        <v>2221539</v>
      </c>
      <c r="O697" t="s">
        <v>23</v>
      </c>
      <c r="P697">
        <v>1</v>
      </c>
      <c r="Q697">
        <v>1</v>
      </c>
      <c r="R697" t="s">
        <v>27</v>
      </c>
      <c r="S697" t="s">
        <v>526</v>
      </c>
    </row>
    <row r="698" spans="1:19" x14ac:dyDescent="0.3">
      <c r="A698" t="str">
        <f t="shared" si="10"/>
        <v>MPFD0A-IS2M_061025_14b</v>
      </c>
      <c r="B698" t="s">
        <v>516</v>
      </c>
      <c r="C698">
        <v>8.4499999999999993</v>
      </c>
      <c r="D698" t="s">
        <v>191</v>
      </c>
      <c r="E698" t="s">
        <v>63</v>
      </c>
      <c r="F698">
        <v>15</v>
      </c>
      <c r="G698" t="s">
        <v>22</v>
      </c>
      <c r="H698" t="s">
        <v>23</v>
      </c>
      <c r="I698" t="s">
        <v>30</v>
      </c>
      <c r="J698" t="s">
        <v>23</v>
      </c>
      <c r="K698">
        <v>614.96019999999999</v>
      </c>
      <c r="L698" t="s">
        <v>25</v>
      </c>
      <c r="M698" t="s">
        <v>18</v>
      </c>
      <c r="N698">
        <v>1352234</v>
      </c>
      <c r="O698" t="s">
        <v>23</v>
      </c>
      <c r="P698">
        <v>1</v>
      </c>
      <c r="Q698">
        <v>1</v>
      </c>
      <c r="R698" t="s">
        <v>27</v>
      </c>
      <c r="S698" t="s">
        <v>527</v>
      </c>
    </row>
    <row r="699" spans="1:19" x14ac:dyDescent="0.3">
      <c r="A699" t="str">
        <f t="shared" si="10"/>
        <v>MPFD0A-IS4_1_061025_15</v>
      </c>
      <c r="B699" t="s">
        <v>516</v>
      </c>
      <c r="C699">
        <v>8.4499999999999993</v>
      </c>
      <c r="D699" t="s">
        <v>191</v>
      </c>
      <c r="E699" t="s">
        <v>64</v>
      </c>
      <c r="F699">
        <v>16</v>
      </c>
      <c r="G699" t="s">
        <v>22</v>
      </c>
      <c r="H699" t="s">
        <v>23</v>
      </c>
      <c r="I699" t="s">
        <v>30</v>
      </c>
      <c r="J699" t="s">
        <v>23</v>
      </c>
      <c r="K699">
        <v>614.96019999999999</v>
      </c>
      <c r="L699" t="s">
        <v>25</v>
      </c>
      <c r="M699" t="s">
        <v>18</v>
      </c>
      <c r="N699">
        <v>3589581</v>
      </c>
      <c r="O699" t="s">
        <v>23</v>
      </c>
      <c r="P699">
        <v>1</v>
      </c>
      <c r="Q699">
        <v>1</v>
      </c>
      <c r="R699" t="s">
        <v>27</v>
      </c>
      <c r="S699" t="s">
        <v>528</v>
      </c>
    </row>
    <row r="700" spans="1:19" x14ac:dyDescent="0.3">
      <c r="A700" t="str">
        <f t="shared" si="10"/>
        <v>MPFD0A-IS4_2_061025_16</v>
      </c>
      <c r="B700" t="s">
        <v>516</v>
      </c>
      <c r="C700">
        <v>8.4499999999999993</v>
      </c>
      <c r="D700" t="s">
        <v>191</v>
      </c>
      <c r="E700" t="s">
        <v>65</v>
      </c>
      <c r="F700">
        <v>17</v>
      </c>
      <c r="G700" t="s">
        <v>22</v>
      </c>
      <c r="H700" t="s">
        <v>23</v>
      </c>
      <c r="I700" t="s">
        <v>30</v>
      </c>
      <c r="J700" t="s">
        <v>23</v>
      </c>
      <c r="K700">
        <v>614.96019999999999</v>
      </c>
      <c r="L700" t="s">
        <v>25</v>
      </c>
      <c r="M700" t="s">
        <v>18</v>
      </c>
      <c r="N700">
        <v>1153766</v>
      </c>
      <c r="O700" t="s">
        <v>23</v>
      </c>
      <c r="P700">
        <v>1</v>
      </c>
      <c r="Q700">
        <v>1</v>
      </c>
      <c r="R700" t="s">
        <v>27</v>
      </c>
      <c r="S700" t="s">
        <v>529</v>
      </c>
    </row>
    <row r="701" spans="1:19" x14ac:dyDescent="0.3">
      <c r="A701" t="str">
        <f t="shared" si="10"/>
        <v>MPFD0A-IS5_061025_17</v>
      </c>
      <c r="B701" t="s">
        <v>516</v>
      </c>
      <c r="C701">
        <v>8.4499999999999993</v>
      </c>
      <c r="D701" t="s">
        <v>191</v>
      </c>
      <c r="E701" t="s">
        <v>67</v>
      </c>
      <c r="F701">
        <v>18</v>
      </c>
      <c r="G701" t="s">
        <v>22</v>
      </c>
      <c r="H701" t="s">
        <v>23</v>
      </c>
      <c r="I701" t="s">
        <v>30</v>
      </c>
      <c r="J701" t="s">
        <v>23</v>
      </c>
      <c r="K701">
        <v>614.96019999999999</v>
      </c>
      <c r="L701" t="s">
        <v>25</v>
      </c>
      <c r="M701" t="s">
        <v>18</v>
      </c>
      <c r="N701">
        <v>2564805</v>
      </c>
      <c r="O701" t="s">
        <v>23</v>
      </c>
      <c r="P701">
        <v>1</v>
      </c>
      <c r="Q701">
        <v>1</v>
      </c>
      <c r="R701" t="s">
        <v>27</v>
      </c>
      <c r="S701" t="s">
        <v>530</v>
      </c>
    </row>
    <row r="702" spans="1:19" x14ac:dyDescent="0.3">
      <c r="A702" t="str">
        <f t="shared" si="10"/>
        <v>MPFD0A-IS6_1_061025_18</v>
      </c>
      <c r="B702" t="s">
        <v>516</v>
      </c>
      <c r="C702">
        <v>8.4499999999999993</v>
      </c>
      <c r="D702" t="s">
        <v>191</v>
      </c>
      <c r="E702" t="s">
        <v>68</v>
      </c>
      <c r="F702">
        <v>19</v>
      </c>
      <c r="G702" t="s">
        <v>22</v>
      </c>
      <c r="H702" t="s">
        <v>23</v>
      </c>
      <c r="I702" t="s">
        <v>30</v>
      </c>
      <c r="J702" t="s">
        <v>23</v>
      </c>
      <c r="K702">
        <v>614.96019999999999</v>
      </c>
      <c r="L702" t="s">
        <v>25</v>
      </c>
      <c r="M702" t="s">
        <v>18</v>
      </c>
      <c r="N702">
        <v>2791952</v>
      </c>
      <c r="O702" t="s">
        <v>23</v>
      </c>
      <c r="P702">
        <v>1</v>
      </c>
      <c r="Q702">
        <v>1</v>
      </c>
      <c r="R702" t="s">
        <v>27</v>
      </c>
      <c r="S702" t="s">
        <v>531</v>
      </c>
    </row>
    <row r="703" spans="1:19" x14ac:dyDescent="0.3">
      <c r="A703" t="str">
        <f t="shared" si="10"/>
        <v>MPFD0A-IS7_1_061025_19</v>
      </c>
      <c r="B703" t="s">
        <v>516</v>
      </c>
      <c r="C703">
        <v>8.4499999999999993</v>
      </c>
      <c r="D703" t="s">
        <v>191</v>
      </c>
      <c r="E703" t="s">
        <v>69</v>
      </c>
      <c r="F703">
        <v>20</v>
      </c>
      <c r="G703" t="s">
        <v>22</v>
      </c>
      <c r="H703" t="s">
        <v>23</v>
      </c>
      <c r="I703" t="s">
        <v>30</v>
      </c>
      <c r="J703" t="s">
        <v>23</v>
      </c>
      <c r="K703">
        <v>614.96019999999999</v>
      </c>
      <c r="L703" t="s">
        <v>25</v>
      </c>
      <c r="M703" t="s">
        <v>18</v>
      </c>
      <c r="N703">
        <v>1713024</v>
      </c>
      <c r="O703" t="s">
        <v>23</v>
      </c>
      <c r="P703">
        <v>1</v>
      </c>
      <c r="Q703">
        <v>1</v>
      </c>
      <c r="R703" t="s">
        <v>27</v>
      </c>
      <c r="S703" t="s">
        <v>532</v>
      </c>
    </row>
    <row r="704" spans="1:19" x14ac:dyDescent="0.3">
      <c r="A704" t="str">
        <f t="shared" si="10"/>
        <v>MPFD0A-IS7_2_061025_20</v>
      </c>
      <c r="B704" t="s">
        <v>516</v>
      </c>
      <c r="C704">
        <v>8.4499999999999993</v>
      </c>
      <c r="D704" t="s">
        <v>191</v>
      </c>
      <c r="E704" t="s">
        <v>70</v>
      </c>
      <c r="F704">
        <v>21</v>
      </c>
      <c r="G704" t="s">
        <v>22</v>
      </c>
      <c r="H704" t="s">
        <v>23</v>
      </c>
      <c r="I704" t="s">
        <v>30</v>
      </c>
      <c r="J704" t="s">
        <v>23</v>
      </c>
      <c r="K704">
        <v>614.96019999999999</v>
      </c>
      <c r="L704" t="s">
        <v>25</v>
      </c>
      <c r="M704" t="s">
        <v>18</v>
      </c>
      <c r="N704">
        <v>2726756</v>
      </c>
      <c r="O704" t="s">
        <v>23</v>
      </c>
      <c r="P704">
        <v>1</v>
      </c>
      <c r="Q704">
        <v>1</v>
      </c>
      <c r="R704" t="s">
        <v>27</v>
      </c>
      <c r="S704" t="s">
        <v>533</v>
      </c>
    </row>
    <row r="705" spans="1:19" x14ac:dyDescent="0.3">
      <c r="A705" t="str">
        <f t="shared" si="10"/>
        <v>MPFD0A-IS8_061025_21</v>
      </c>
      <c r="B705" t="s">
        <v>516</v>
      </c>
      <c r="C705">
        <v>8.4499999999999993</v>
      </c>
      <c r="D705" t="s">
        <v>191</v>
      </c>
      <c r="E705" t="s">
        <v>72</v>
      </c>
      <c r="F705">
        <v>22</v>
      </c>
      <c r="G705" t="s">
        <v>22</v>
      </c>
      <c r="H705" t="s">
        <v>23</v>
      </c>
      <c r="I705" t="s">
        <v>30</v>
      </c>
      <c r="J705" t="s">
        <v>23</v>
      </c>
      <c r="K705">
        <v>614.96019999999999</v>
      </c>
      <c r="L705" t="s">
        <v>25</v>
      </c>
      <c r="M705" t="s">
        <v>18</v>
      </c>
      <c r="N705">
        <v>3756067</v>
      </c>
      <c r="O705" t="s">
        <v>23</v>
      </c>
      <c r="P705">
        <v>1</v>
      </c>
      <c r="Q705">
        <v>1</v>
      </c>
      <c r="R705" t="s">
        <v>27</v>
      </c>
      <c r="S705" t="s">
        <v>534</v>
      </c>
    </row>
    <row r="706" spans="1:19" x14ac:dyDescent="0.3">
      <c r="A706" t="str">
        <f t="shared" si="10"/>
        <v>MPFD0A-ISEluent_061025_22</v>
      </c>
      <c r="B706" t="s">
        <v>516</v>
      </c>
      <c r="C706">
        <v>8.4499999999999993</v>
      </c>
      <c r="D706" t="s">
        <v>191</v>
      </c>
      <c r="E706" t="s">
        <v>73</v>
      </c>
      <c r="F706">
        <v>23</v>
      </c>
      <c r="G706" t="s">
        <v>22</v>
      </c>
      <c r="H706" t="s">
        <v>23</v>
      </c>
      <c r="I706" t="s">
        <v>24</v>
      </c>
      <c r="J706" t="s">
        <v>23</v>
      </c>
      <c r="K706">
        <v>614.96019999999999</v>
      </c>
      <c r="L706" t="s">
        <v>25</v>
      </c>
      <c r="M706" t="s">
        <v>18</v>
      </c>
      <c r="N706" t="s">
        <v>26</v>
      </c>
      <c r="O706" t="s">
        <v>23</v>
      </c>
      <c r="P706" t="s">
        <v>26</v>
      </c>
      <c r="Q706">
        <v>1</v>
      </c>
      <c r="R706" t="s">
        <v>27</v>
      </c>
      <c r="S706" t="s">
        <v>192</v>
      </c>
    </row>
    <row r="707" spans="1:19" x14ac:dyDescent="0.3">
      <c r="A707" t="str">
        <f t="shared" ref="A707:A770" si="11">CONCATENATE(B707,E707)</f>
        <v>MPFD0A-ISstd1_5x_061025_23</v>
      </c>
      <c r="B707" t="s">
        <v>516</v>
      </c>
      <c r="C707">
        <v>8.4499999999999993</v>
      </c>
      <c r="D707" t="s">
        <v>191</v>
      </c>
      <c r="E707" t="s">
        <v>74</v>
      </c>
      <c r="F707">
        <v>24</v>
      </c>
      <c r="G707" t="s">
        <v>22</v>
      </c>
      <c r="H707" t="s">
        <v>23</v>
      </c>
      <c r="I707" t="s">
        <v>30</v>
      </c>
      <c r="J707" t="s">
        <v>23</v>
      </c>
      <c r="K707">
        <v>614.96019999999999</v>
      </c>
      <c r="L707" t="s">
        <v>25</v>
      </c>
      <c r="M707" t="s">
        <v>18</v>
      </c>
      <c r="N707">
        <v>31637701</v>
      </c>
      <c r="O707" t="s">
        <v>23</v>
      </c>
      <c r="P707">
        <v>1</v>
      </c>
      <c r="Q707">
        <v>1</v>
      </c>
      <c r="R707" t="s">
        <v>27</v>
      </c>
      <c r="S707" t="s">
        <v>535</v>
      </c>
    </row>
    <row r="708" spans="1:19" x14ac:dyDescent="0.3">
      <c r="A708" t="str">
        <f t="shared" si="11"/>
        <v>MPFD0A-ISstd1_061025_24</v>
      </c>
      <c r="B708" t="s">
        <v>516</v>
      </c>
      <c r="C708">
        <v>8.4499999999999993</v>
      </c>
      <c r="D708" t="s">
        <v>191</v>
      </c>
      <c r="E708" t="s">
        <v>76</v>
      </c>
      <c r="F708">
        <v>25</v>
      </c>
      <c r="G708" t="s">
        <v>22</v>
      </c>
      <c r="H708" t="s">
        <v>23</v>
      </c>
      <c r="I708" t="s">
        <v>30</v>
      </c>
      <c r="J708" t="s">
        <v>23</v>
      </c>
      <c r="K708">
        <v>614.96019999999999</v>
      </c>
      <c r="L708" t="s">
        <v>25</v>
      </c>
      <c r="M708" t="s">
        <v>18</v>
      </c>
      <c r="N708">
        <v>33192223</v>
      </c>
      <c r="O708" t="s">
        <v>23</v>
      </c>
      <c r="P708">
        <v>1</v>
      </c>
      <c r="Q708">
        <v>1</v>
      </c>
      <c r="R708" t="s">
        <v>27</v>
      </c>
      <c r="S708" t="s">
        <v>536</v>
      </c>
    </row>
    <row r="709" spans="1:19" x14ac:dyDescent="0.3">
      <c r="A709" t="str">
        <f t="shared" si="11"/>
        <v>MPFD0A-ISstd2_061025_25</v>
      </c>
      <c r="B709" t="s">
        <v>516</v>
      </c>
      <c r="C709">
        <v>8.4499999999999993</v>
      </c>
      <c r="D709" t="s">
        <v>191</v>
      </c>
      <c r="E709" t="s">
        <v>78</v>
      </c>
      <c r="F709">
        <v>26</v>
      </c>
      <c r="G709" t="s">
        <v>22</v>
      </c>
      <c r="H709" t="s">
        <v>23</v>
      </c>
      <c r="I709" t="s">
        <v>30</v>
      </c>
      <c r="J709" t="s">
        <v>23</v>
      </c>
      <c r="K709">
        <v>614.96019999999999</v>
      </c>
      <c r="L709" t="s">
        <v>25</v>
      </c>
      <c r="M709" t="s">
        <v>18</v>
      </c>
      <c r="N709">
        <v>30087315</v>
      </c>
      <c r="O709" t="s">
        <v>23</v>
      </c>
      <c r="P709">
        <v>1</v>
      </c>
      <c r="Q709">
        <v>1</v>
      </c>
      <c r="R709" t="s">
        <v>27</v>
      </c>
      <c r="S709" t="s">
        <v>537</v>
      </c>
    </row>
    <row r="710" spans="1:19" x14ac:dyDescent="0.3">
      <c r="A710" t="str">
        <f t="shared" si="11"/>
        <v>MPFD0A-ISstd3_061025_26</v>
      </c>
      <c r="B710" t="s">
        <v>516</v>
      </c>
      <c r="C710">
        <v>8.4499999999999993</v>
      </c>
      <c r="D710" t="s">
        <v>191</v>
      </c>
      <c r="E710" t="s">
        <v>79</v>
      </c>
      <c r="F710">
        <v>27</v>
      </c>
      <c r="G710" t="s">
        <v>22</v>
      </c>
      <c r="H710" t="s">
        <v>23</v>
      </c>
      <c r="I710" t="s">
        <v>30</v>
      </c>
      <c r="J710" t="s">
        <v>23</v>
      </c>
      <c r="K710">
        <v>614.96019999999999</v>
      </c>
      <c r="L710" t="s">
        <v>25</v>
      </c>
      <c r="M710" t="s">
        <v>18</v>
      </c>
      <c r="N710">
        <v>32959994</v>
      </c>
      <c r="O710" t="s">
        <v>23</v>
      </c>
      <c r="P710">
        <v>1</v>
      </c>
      <c r="Q710">
        <v>1</v>
      </c>
      <c r="R710" t="s">
        <v>27</v>
      </c>
      <c r="S710" t="s">
        <v>522</v>
      </c>
    </row>
    <row r="711" spans="1:19" x14ac:dyDescent="0.3">
      <c r="A711" t="str">
        <f t="shared" si="11"/>
        <v>MPFD0A-ISstd4_061025_27</v>
      </c>
      <c r="B711" t="s">
        <v>516</v>
      </c>
      <c r="C711">
        <v>8.4499999999999993</v>
      </c>
      <c r="D711" t="s">
        <v>191</v>
      </c>
      <c r="E711" t="s">
        <v>80</v>
      </c>
      <c r="F711">
        <v>28</v>
      </c>
      <c r="G711" t="s">
        <v>22</v>
      </c>
      <c r="H711" t="s">
        <v>23</v>
      </c>
      <c r="I711" t="s">
        <v>30</v>
      </c>
      <c r="J711" t="s">
        <v>23</v>
      </c>
      <c r="K711">
        <v>614.96019999999999</v>
      </c>
      <c r="L711" t="s">
        <v>25</v>
      </c>
      <c r="M711" t="s">
        <v>18</v>
      </c>
      <c r="N711">
        <v>30812648</v>
      </c>
      <c r="O711" t="s">
        <v>23</v>
      </c>
      <c r="P711">
        <v>1</v>
      </c>
      <c r="Q711">
        <v>1</v>
      </c>
      <c r="R711" t="s">
        <v>27</v>
      </c>
      <c r="S711" t="s">
        <v>538</v>
      </c>
    </row>
    <row r="712" spans="1:19" x14ac:dyDescent="0.3">
      <c r="A712" t="str">
        <f t="shared" si="11"/>
        <v>MPFD0A-ISstd5_061025_28</v>
      </c>
      <c r="B712" t="s">
        <v>516</v>
      </c>
      <c r="C712">
        <v>8.4499999999999993</v>
      </c>
      <c r="D712" t="s">
        <v>191</v>
      </c>
      <c r="E712" t="s">
        <v>82</v>
      </c>
      <c r="F712">
        <v>29</v>
      </c>
      <c r="G712" t="s">
        <v>22</v>
      </c>
      <c r="H712" t="s">
        <v>23</v>
      </c>
      <c r="I712" t="s">
        <v>30</v>
      </c>
      <c r="J712" t="s">
        <v>23</v>
      </c>
      <c r="K712">
        <v>614.96019999999999</v>
      </c>
      <c r="L712" t="s">
        <v>25</v>
      </c>
      <c r="M712" t="s">
        <v>18</v>
      </c>
      <c r="N712">
        <v>27845296</v>
      </c>
      <c r="O712" t="s">
        <v>23</v>
      </c>
      <c r="P712">
        <v>1</v>
      </c>
      <c r="Q712">
        <v>1</v>
      </c>
      <c r="R712" t="s">
        <v>27</v>
      </c>
      <c r="S712" t="s">
        <v>539</v>
      </c>
    </row>
    <row r="713" spans="1:19" x14ac:dyDescent="0.3">
      <c r="A713" t="str">
        <f t="shared" si="11"/>
        <v>MPFD0A-ISstd6_061025_29</v>
      </c>
      <c r="B713" t="s">
        <v>516</v>
      </c>
      <c r="C713">
        <v>8.4499999999999993</v>
      </c>
      <c r="D713" t="s">
        <v>191</v>
      </c>
      <c r="E713" t="s">
        <v>84</v>
      </c>
      <c r="F713">
        <v>30</v>
      </c>
      <c r="G713" t="s">
        <v>22</v>
      </c>
      <c r="H713" t="s">
        <v>23</v>
      </c>
      <c r="I713" t="s">
        <v>30</v>
      </c>
      <c r="J713" t="s">
        <v>23</v>
      </c>
      <c r="K713">
        <v>614.96019999999999</v>
      </c>
      <c r="L713" t="s">
        <v>25</v>
      </c>
      <c r="M713" t="s">
        <v>18</v>
      </c>
      <c r="N713">
        <v>24331548</v>
      </c>
      <c r="O713" t="s">
        <v>23</v>
      </c>
      <c r="P713">
        <v>1</v>
      </c>
      <c r="Q713">
        <v>1</v>
      </c>
      <c r="R713" t="s">
        <v>27</v>
      </c>
      <c r="S713" t="s">
        <v>522</v>
      </c>
    </row>
    <row r="714" spans="1:19" x14ac:dyDescent="0.3">
      <c r="A714" t="str">
        <f t="shared" si="11"/>
        <v>MPFD0A-ISEluent_061025_30</v>
      </c>
      <c r="B714" t="s">
        <v>516</v>
      </c>
      <c r="C714">
        <v>8.4499999999999993</v>
      </c>
      <c r="D714" t="s">
        <v>191</v>
      </c>
      <c r="E714" t="s">
        <v>85</v>
      </c>
      <c r="F714">
        <v>31</v>
      </c>
      <c r="G714" t="s">
        <v>22</v>
      </c>
      <c r="H714" t="s">
        <v>23</v>
      </c>
      <c r="I714" t="s">
        <v>30</v>
      </c>
      <c r="J714" t="s">
        <v>23</v>
      </c>
      <c r="K714">
        <v>614.96019999999999</v>
      </c>
      <c r="L714" t="s">
        <v>25</v>
      </c>
      <c r="M714" t="s">
        <v>18</v>
      </c>
      <c r="N714">
        <v>32824</v>
      </c>
      <c r="O714" t="s">
        <v>23</v>
      </c>
      <c r="P714">
        <v>1</v>
      </c>
      <c r="Q714">
        <v>1</v>
      </c>
      <c r="R714" t="s">
        <v>27</v>
      </c>
      <c r="S714" t="s">
        <v>540</v>
      </c>
    </row>
    <row r="715" spans="1:19" x14ac:dyDescent="0.3">
      <c r="A715" t="str">
        <f t="shared" si="11"/>
        <v>NFDHAEluent_061025_01</v>
      </c>
      <c r="B715" t="s">
        <v>541</v>
      </c>
      <c r="C715">
        <v>6.2</v>
      </c>
      <c r="D715" t="s">
        <v>20</v>
      </c>
      <c r="E715" t="s">
        <v>21</v>
      </c>
      <c r="F715">
        <v>1</v>
      </c>
      <c r="G715" t="s">
        <v>22</v>
      </c>
      <c r="H715" t="s">
        <v>23</v>
      </c>
      <c r="I715" t="s">
        <v>24</v>
      </c>
      <c r="J715" t="s">
        <v>23</v>
      </c>
      <c r="K715">
        <v>294.9658</v>
      </c>
      <c r="L715" t="s">
        <v>25</v>
      </c>
      <c r="M715" t="s">
        <v>18</v>
      </c>
      <c r="N715" t="s">
        <v>26</v>
      </c>
      <c r="O715" t="s">
        <v>26</v>
      </c>
      <c r="P715" t="s">
        <v>26</v>
      </c>
      <c r="Q715" t="s">
        <v>23</v>
      </c>
      <c r="R715" t="s">
        <v>27</v>
      </c>
      <c r="S715" t="s">
        <v>18</v>
      </c>
    </row>
    <row r="716" spans="1:19" x14ac:dyDescent="0.3">
      <c r="A716" t="str">
        <f t="shared" si="11"/>
        <v>NFDHAstd1_5x_061025_02</v>
      </c>
      <c r="B716" t="s">
        <v>541</v>
      </c>
      <c r="C716">
        <v>6.2</v>
      </c>
      <c r="D716" t="s">
        <v>20</v>
      </c>
      <c r="E716" t="s">
        <v>28</v>
      </c>
      <c r="F716">
        <v>2</v>
      </c>
      <c r="G716" t="s">
        <v>22</v>
      </c>
      <c r="H716" t="s">
        <v>29</v>
      </c>
      <c r="I716" t="s">
        <v>30</v>
      </c>
      <c r="J716">
        <v>100</v>
      </c>
      <c r="K716">
        <v>294.9658</v>
      </c>
      <c r="L716" t="s">
        <v>31</v>
      </c>
      <c r="M716" t="s">
        <v>32</v>
      </c>
      <c r="N716">
        <v>63104</v>
      </c>
      <c r="O716">
        <v>3770908</v>
      </c>
      <c r="P716">
        <v>0.60499999999999998</v>
      </c>
      <c r="Q716">
        <v>0.2</v>
      </c>
      <c r="R716" t="s">
        <v>27</v>
      </c>
      <c r="S716" t="s">
        <v>542</v>
      </c>
    </row>
    <row r="717" spans="1:19" x14ac:dyDescent="0.3">
      <c r="A717" t="str">
        <f t="shared" si="11"/>
        <v>NFDHAstd1_061025_03</v>
      </c>
      <c r="B717" t="s">
        <v>541</v>
      </c>
      <c r="C717">
        <v>6.2</v>
      </c>
      <c r="D717" t="s">
        <v>20</v>
      </c>
      <c r="E717" t="s">
        <v>34</v>
      </c>
      <c r="F717">
        <v>3</v>
      </c>
      <c r="G717" t="s">
        <v>22</v>
      </c>
      <c r="H717" t="s">
        <v>29</v>
      </c>
      <c r="I717" t="s">
        <v>30</v>
      </c>
      <c r="J717">
        <v>100</v>
      </c>
      <c r="K717">
        <v>294.9658</v>
      </c>
      <c r="L717" t="s">
        <v>31</v>
      </c>
      <c r="M717" t="s">
        <v>35</v>
      </c>
      <c r="N717">
        <v>265633</v>
      </c>
      <c r="O717">
        <v>3986424</v>
      </c>
      <c r="P717">
        <v>1.143</v>
      </c>
      <c r="Q717">
        <v>0.8</v>
      </c>
      <c r="R717" t="s">
        <v>27</v>
      </c>
      <c r="S717" t="s">
        <v>543</v>
      </c>
    </row>
    <row r="718" spans="1:19" x14ac:dyDescent="0.3">
      <c r="A718" t="str">
        <f t="shared" si="11"/>
        <v>NFDHAstd2_061025_04</v>
      </c>
      <c r="B718" t="s">
        <v>541</v>
      </c>
      <c r="C718">
        <v>6.2</v>
      </c>
      <c r="D718" t="s">
        <v>20</v>
      </c>
      <c r="E718" t="s">
        <v>37</v>
      </c>
      <c r="F718">
        <v>4</v>
      </c>
      <c r="G718" t="s">
        <v>22</v>
      </c>
      <c r="H718" t="s">
        <v>29</v>
      </c>
      <c r="I718" t="s">
        <v>30</v>
      </c>
      <c r="J718">
        <v>100</v>
      </c>
      <c r="K718">
        <v>294.9658</v>
      </c>
      <c r="L718" t="s">
        <v>31</v>
      </c>
      <c r="M718" t="s">
        <v>38</v>
      </c>
      <c r="N718">
        <v>1295876</v>
      </c>
      <c r="O718">
        <v>3622964</v>
      </c>
      <c r="P718">
        <v>4.28</v>
      </c>
      <c r="Q718">
        <v>3.8</v>
      </c>
      <c r="R718" t="s">
        <v>27</v>
      </c>
      <c r="S718" t="s">
        <v>544</v>
      </c>
    </row>
    <row r="719" spans="1:19" x14ac:dyDescent="0.3">
      <c r="A719" t="str">
        <f t="shared" si="11"/>
        <v>NFDHAstd3_061025_05</v>
      </c>
      <c r="B719" t="s">
        <v>541</v>
      </c>
      <c r="C719">
        <v>6.2</v>
      </c>
      <c r="D719" t="s">
        <v>20</v>
      </c>
      <c r="E719" t="s">
        <v>40</v>
      </c>
      <c r="F719">
        <v>5</v>
      </c>
      <c r="G719" t="s">
        <v>22</v>
      </c>
      <c r="H719" t="s">
        <v>29</v>
      </c>
      <c r="I719" t="s">
        <v>30</v>
      </c>
      <c r="J719">
        <v>100</v>
      </c>
      <c r="K719">
        <v>294.9658</v>
      </c>
      <c r="L719" t="s">
        <v>31</v>
      </c>
      <c r="M719" t="s">
        <v>41</v>
      </c>
      <c r="N719">
        <v>2875807</v>
      </c>
      <c r="O719">
        <v>3891077</v>
      </c>
      <c r="P719">
        <v>8.391</v>
      </c>
      <c r="Q719">
        <v>7.6</v>
      </c>
      <c r="R719" t="s">
        <v>27</v>
      </c>
      <c r="S719" t="s">
        <v>545</v>
      </c>
    </row>
    <row r="720" spans="1:19" x14ac:dyDescent="0.3">
      <c r="A720" t="str">
        <f t="shared" si="11"/>
        <v>NFDHAstd4_061025_06</v>
      </c>
      <c r="B720" t="s">
        <v>541</v>
      </c>
      <c r="C720">
        <v>6.2</v>
      </c>
      <c r="D720" t="s">
        <v>20</v>
      </c>
      <c r="E720" t="s">
        <v>43</v>
      </c>
      <c r="F720">
        <v>6</v>
      </c>
      <c r="G720" t="s">
        <v>22</v>
      </c>
      <c r="H720" t="s">
        <v>29</v>
      </c>
      <c r="I720" t="s">
        <v>30</v>
      </c>
      <c r="J720">
        <v>100</v>
      </c>
      <c r="K720">
        <v>294.9658</v>
      </c>
      <c r="L720" t="s">
        <v>31</v>
      </c>
      <c r="M720" t="s">
        <v>44</v>
      </c>
      <c r="N720">
        <v>5447257</v>
      </c>
      <c r="O720">
        <v>3641211</v>
      </c>
      <c r="P720">
        <v>16.55</v>
      </c>
      <c r="Q720">
        <v>15.9</v>
      </c>
      <c r="R720" t="s">
        <v>27</v>
      </c>
      <c r="S720" t="s">
        <v>546</v>
      </c>
    </row>
    <row r="721" spans="1:19" x14ac:dyDescent="0.3">
      <c r="A721" t="str">
        <f t="shared" si="11"/>
        <v>NFDHAstd5_061025_07</v>
      </c>
      <c r="B721" t="s">
        <v>541</v>
      </c>
      <c r="C721">
        <v>6.2</v>
      </c>
      <c r="D721" t="s">
        <v>20</v>
      </c>
      <c r="E721" t="s">
        <v>46</v>
      </c>
      <c r="F721">
        <v>7</v>
      </c>
      <c r="G721" t="s">
        <v>22</v>
      </c>
      <c r="H721" t="s">
        <v>29</v>
      </c>
      <c r="I721" t="s">
        <v>30</v>
      </c>
      <c r="J721">
        <v>100</v>
      </c>
      <c r="K721">
        <v>294.9658</v>
      </c>
      <c r="L721" t="s">
        <v>31</v>
      </c>
      <c r="M721" t="s">
        <v>47</v>
      </c>
      <c r="N721">
        <v>11737889</v>
      </c>
      <c r="O721">
        <v>3669863</v>
      </c>
      <c r="P721">
        <v>34.9</v>
      </c>
      <c r="Q721">
        <v>39.799999999999997</v>
      </c>
      <c r="R721" t="s">
        <v>27</v>
      </c>
      <c r="S721" t="s">
        <v>547</v>
      </c>
    </row>
    <row r="722" spans="1:19" x14ac:dyDescent="0.3">
      <c r="A722" t="str">
        <f t="shared" si="11"/>
        <v>NFDHAstd6_061025_08</v>
      </c>
      <c r="B722" t="s">
        <v>541</v>
      </c>
      <c r="C722">
        <v>6.2</v>
      </c>
      <c r="D722" t="s">
        <v>20</v>
      </c>
      <c r="E722" t="s">
        <v>49</v>
      </c>
      <c r="F722">
        <v>8</v>
      </c>
      <c r="G722" t="s">
        <v>22</v>
      </c>
      <c r="H722" t="s">
        <v>29</v>
      </c>
      <c r="I722" t="s">
        <v>30</v>
      </c>
      <c r="J722">
        <v>100</v>
      </c>
      <c r="K722">
        <v>294.9658</v>
      </c>
      <c r="L722" t="s">
        <v>31</v>
      </c>
      <c r="M722" t="s">
        <v>50</v>
      </c>
      <c r="N722">
        <v>21906839</v>
      </c>
      <c r="O722">
        <v>2918574</v>
      </c>
      <c r="P722">
        <v>81.331000000000003</v>
      </c>
      <c r="Q722">
        <v>79.099999999999994</v>
      </c>
      <c r="R722" t="s">
        <v>27</v>
      </c>
      <c r="S722" t="s">
        <v>544</v>
      </c>
    </row>
    <row r="723" spans="1:19" x14ac:dyDescent="0.3">
      <c r="A723" t="str">
        <f t="shared" si="11"/>
        <v>NFDHAEluent_061025_09</v>
      </c>
      <c r="B723" t="s">
        <v>541</v>
      </c>
      <c r="C723">
        <v>6.2</v>
      </c>
      <c r="D723" t="s">
        <v>20</v>
      </c>
      <c r="E723" t="s">
        <v>52</v>
      </c>
      <c r="F723">
        <v>9</v>
      </c>
      <c r="G723" t="s">
        <v>22</v>
      </c>
      <c r="H723" t="s">
        <v>23</v>
      </c>
      <c r="I723" t="s">
        <v>24</v>
      </c>
      <c r="J723" t="s">
        <v>23</v>
      </c>
      <c r="K723">
        <v>294.9658</v>
      </c>
      <c r="L723" t="s">
        <v>25</v>
      </c>
      <c r="M723" t="s">
        <v>18</v>
      </c>
      <c r="N723" t="s">
        <v>26</v>
      </c>
      <c r="O723" t="s">
        <v>26</v>
      </c>
      <c r="P723" t="s">
        <v>26</v>
      </c>
      <c r="Q723" t="s">
        <v>23</v>
      </c>
      <c r="R723" t="s">
        <v>27</v>
      </c>
      <c r="S723" t="s">
        <v>18</v>
      </c>
    </row>
    <row r="724" spans="1:19" x14ac:dyDescent="0.3">
      <c r="A724" t="str">
        <f t="shared" si="11"/>
        <v>NFDHAstdIS_061025_10</v>
      </c>
      <c r="B724" t="s">
        <v>541</v>
      </c>
      <c r="C724">
        <v>6.2</v>
      </c>
      <c r="D724" t="s">
        <v>20</v>
      </c>
      <c r="E724" t="s">
        <v>55</v>
      </c>
      <c r="F724">
        <v>10</v>
      </c>
      <c r="G724" t="s">
        <v>22</v>
      </c>
      <c r="H724" t="s">
        <v>23</v>
      </c>
      <c r="I724" t="s">
        <v>24</v>
      </c>
      <c r="J724" t="s">
        <v>23</v>
      </c>
      <c r="K724">
        <v>294.9658</v>
      </c>
      <c r="L724" t="s">
        <v>25</v>
      </c>
      <c r="M724" t="s">
        <v>18</v>
      </c>
      <c r="N724" t="s">
        <v>26</v>
      </c>
      <c r="O724">
        <v>3434995</v>
      </c>
      <c r="P724" t="s">
        <v>26</v>
      </c>
      <c r="Q724" t="s">
        <v>23</v>
      </c>
      <c r="R724" t="s">
        <v>27</v>
      </c>
      <c r="S724" t="s">
        <v>18</v>
      </c>
    </row>
    <row r="725" spans="1:19" x14ac:dyDescent="0.3">
      <c r="A725" t="str">
        <f t="shared" si="11"/>
        <v>NFDHABLV_061025_11</v>
      </c>
      <c r="B725" t="s">
        <v>541</v>
      </c>
      <c r="C725">
        <v>6.2</v>
      </c>
      <c r="D725" t="s">
        <v>20</v>
      </c>
      <c r="E725" t="s">
        <v>57</v>
      </c>
      <c r="F725">
        <v>11</v>
      </c>
      <c r="G725" t="s">
        <v>22</v>
      </c>
      <c r="H725" t="s">
        <v>23</v>
      </c>
      <c r="I725" t="s">
        <v>24</v>
      </c>
      <c r="J725" t="s">
        <v>23</v>
      </c>
      <c r="K725">
        <v>294.9658</v>
      </c>
      <c r="L725" t="s">
        <v>25</v>
      </c>
      <c r="M725" t="s">
        <v>18</v>
      </c>
      <c r="N725" t="s">
        <v>26</v>
      </c>
      <c r="O725">
        <v>1113</v>
      </c>
      <c r="P725" t="s">
        <v>26</v>
      </c>
      <c r="Q725" t="s">
        <v>23</v>
      </c>
      <c r="R725" t="s">
        <v>27</v>
      </c>
      <c r="S725" t="s">
        <v>18</v>
      </c>
    </row>
    <row r="726" spans="1:19" x14ac:dyDescent="0.3">
      <c r="A726" t="str">
        <f t="shared" si="11"/>
        <v>NFDHABLM_061025_12</v>
      </c>
      <c r="B726" t="s">
        <v>541</v>
      </c>
      <c r="C726">
        <v>6.2</v>
      </c>
      <c r="D726" t="s">
        <v>20</v>
      </c>
      <c r="E726" t="s">
        <v>59</v>
      </c>
      <c r="F726">
        <v>12</v>
      </c>
      <c r="G726" t="s">
        <v>22</v>
      </c>
      <c r="H726" t="s">
        <v>23</v>
      </c>
      <c r="I726" t="s">
        <v>24</v>
      </c>
      <c r="J726" t="s">
        <v>23</v>
      </c>
      <c r="K726">
        <v>294.9658</v>
      </c>
      <c r="L726" t="s">
        <v>25</v>
      </c>
      <c r="M726" t="s">
        <v>18</v>
      </c>
      <c r="N726" t="s">
        <v>26</v>
      </c>
      <c r="O726">
        <v>202998</v>
      </c>
      <c r="P726" t="s">
        <v>26</v>
      </c>
      <c r="Q726" t="s">
        <v>23</v>
      </c>
      <c r="R726" t="s">
        <v>27</v>
      </c>
      <c r="S726" t="s">
        <v>18</v>
      </c>
    </row>
    <row r="727" spans="1:19" x14ac:dyDescent="0.3">
      <c r="A727" t="str">
        <f t="shared" si="11"/>
        <v>NFDHALFA_061025_13</v>
      </c>
      <c r="B727" t="s">
        <v>541</v>
      </c>
      <c r="C727">
        <v>6.2</v>
      </c>
      <c r="D727" t="s">
        <v>20</v>
      </c>
      <c r="E727" t="s">
        <v>61</v>
      </c>
      <c r="F727">
        <v>13</v>
      </c>
      <c r="G727" t="s">
        <v>22</v>
      </c>
      <c r="H727" t="s">
        <v>23</v>
      </c>
      <c r="I727" t="s">
        <v>24</v>
      </c>
      <c r="J727" t="s">
        <v>23</v>
      </c>
      <c r="K727">
        <v>294.9658</v>
      </c>
      <c r="L727" t="s">
        <v>25</v>
      </c>
      <c r="M727" t="s">
        <v>18</v>
      </c>
      <c r="N727" t="s">
        <v>26</v>
      </c>
      <c r="O727">
        <v>305856</v>
      </c>
      <c r="P727" t="s">
        <v>26</v>
      </c>
      <c r="Q727" t="s">
        <v>23</v>
      </c>
      <c r="R727" t="s">
        <v>27</v>
      </c>
      <c r="S727" t="s">
        <v>18</v>
      </c>
    </row>
    <row r="728" spans="1:19" x14ac:dyDescent="0.3">
      <c r="A728" t="str">
        <f t="shared" si="11"/>
        <v>NFDHA1M_061025_14</v>
      </c>
      <c r="B728" t="s">
        <v>541</v>
      </c>
      <c r="C728">
        <v>6.2</v>
      </c>
      <c r="D728" t="s">
        <v>20</v>
      </c>
      <c r="E728" t="s">
        <v>62</v>
      </c>
      <c r="F728">
        <v>14</v>
      </c>
      <c r="G728" t="s">
        <v>22</v>
      </c>
      <c r="H728" t="s">
        <v>23</v>
      </c>
      <c r="I728" t="s">
        <v>24</v>
      </c>
      <c r="J728" t="s">
        <v>23</v>
      </c>
      <c r="K728">
        <v>294.9658</v>
      </c>
      <c r="L728" t="s">
        <v>25</v>
      </c>
      <c r="M728" t="s">
        <v>18</v>
      </c>
      <c r="N728" t="s">
        <v>26</v>
      </c>
      <c r="O728">
        <v>543217</v>
      </c>
      <c r="P728" t="s">
        <v>26</v>
      </c>
      <c r="Q728" t="s">
        <v>23</v>
      </c>
      <c r="R728" t="s">
        <v>27</v>
      </c>
      <c r="S728" t="s">
        <v>18</v>
      </c>
    </row>
    <row r="729" spans="1:19" x14ac:dyDescent="0.3">
      <c r="A729" t="str">
        <f t="shared" si="11"/>
        <v>NFDHA2M_061025_14b</v>
      </c>
      <c r="B729" t="s">
        <v>541</v>
      </c>
      <c r="C729">
        <v>6.2</v>
      </c>
      <c r="D729" t="s">
        <v>20</v>
      </c>
      <c r="E729" t="s">
        <v>63</v>
      </c>
      <c r="F729">
        <v>15</v>
      </c>
      <c r="G729" t="s">
        <v>22</v>
      </c>
      <c r="H729" t="s">
        <v>23</v>
      </c>
      <c r="I729" t="s">
        <v>24</v>
      </c>
      <c r="J729" t="s">
        <v>23</v>
      </c>
      <c r="K729">
        <v>294.9658</v>
      </c>
      <c r="L729" t="s">
        <v>25</v>
      </c>
      <c r="M729" t="s">
        <v>18</v>
      </c>
      <c r="N729" t="s">
        <v>26</v>
      </c>
      <c r="O729">
        <v>460226</v>
      </c>
      <c r="P729" t="s">
        <v>26</v>
      </c>
      <c r="Q729" t="s">
        <v>23</v>
      </c>
      <c r="R729" t="s">
        <v>27</v>
      </c>
      <c r="S729" t="s">
        <v>18</v>
      </c>
    </row>
    <row r="730" spans="1:19" x14ac:dyDescent="0.3">
      <c r="A730" t="str">
        <f t="shared" si="11"/>
        <v>NFDHA4_1_061025_15</v>
      </c>
      <c r="B730" t="s">
        <v>541</v>
      </c>
      <c r="C730">
        <v>6.2</v>
      </c>
      <c r="D730" t="s">
        <v>20</v>
      </c>
      <c r="E730" t="s">
        <v>64</v>
      </c>
      <c r="F730">
        <v>16</v>
      </c>
      <c r="G730" t="s">
        <v>22</v>
      </c>
      <c r="H730" t="s">
        <v>23</v>
      </c>
      <c r="I730" t="s">
        <v>24</v>
      </c>
      <c r="J730" t="s">
        <v>23</v>
      </c>
      <c r="K730">
        <v>294.9658</v>
      </c>
      <c r="L730" t="s">
        <v>25</v>
      </c>
      <c r="M730" t="s">
        <v>18</v>
      </c>
      <c r="N730" t="s">
        <v>26</v>
      </c>
      <c r="O730">
        <v>436428</v>
      </c>
      <c r="P730" t="s">
        <v>26</v>
      </c>
      <c r="Q730" t="s">
        <v>23</v>
      </c>
      <c r="R730" t="s">
        <v>27</v>
      </c>
      <c r="S730" t="s">
        <v>18</v>
      </c>
    </row>
    <row r="731" spans="1:19" x14ac:dyDescent="0.3">
      <c r="A731" t="str">
        <f t="shared" si="11"/>
        <v>NFDHA4_2_061025_16</v>
      </c>
      <c r="B731" t="s">
        <v>541</v>
      </c>
      <c r="C731">
        <v>6.2</v>
      </c>
      <c r="D731" t="s">
        <v>20</v>
      </c>
      <c r="E731" t="s">
        <v>65</v>
      </c>
      <c r="F731">
        <v>17</v>
      </c>
      <c r="G731" t="s">
        <v>22</v>
      </c>
      <c r="H731" t="s">
        <v>23</v>
      </c>
      <c r="I731" t="s">
        <v>24</v>
      </c>
      <c r="J731" t="s">
        <v>23</v>
      </c>
      <c r="K731">
        <v>294.9658</v>
      </c>
      <c r="L731" t="s">
        <v>25</v>
      </c>
      <c r="M731" t="s">
        <v>18</v>
      </c>
      <c r="N731" t="s">
        <v>26</v>
      </c>
      <c r="O731">
        <v>412216</v>
      </c>
      <c r="P731" t="s">
        <v>26</v>
      </c>
      <c r="Q731" t="s">
        <v>23</v>
      </c>
      <c r="R731" t="s">
        <v>27</v>
      </c>
      <c r="S731" t="s">
        <v>18</v>
      </c>
    </row>
    <row r="732" spans="1:19" x14ac:dyDescent="0.3">
      <c r="A732" t="str">
        <f t="shared" si="11"/>
        <v>NFDHA5_061025_17</v>
      </c>
      <c r="B732" t="s">
        <v>541</v>
      </c>
      <c r="C732">
        <v>6.2</v>
      </c>
      <c r="D732" t="s">
        <v>20</v>
      </c>
      <c r="E732" t="s">
        <v>67</v>
      </c>
      <c r="F732">
        <v>18</v>
      </c>
      <c r="G732" t="s">
        <v>22</v>
      </c>
      <c r="H732" t="s">
        <v>23</v>
      </c>
      <c r="I732" t="s">
        <v>24</v>
      </c>
      <c r="J732" t="s">
        <v>23</v>
      </c>
      <c r="K732">
        <v>294.9658</v>
      </c>
      <c r="L732" t="s">
        <v>25</v>
      </c>
      <c r="M732" t="s">
        <v>18</v>
      </c>
      <c r="N732" t="s">
        <v>26</v>
      </c>
      <c r="O732">
        <v>444134</v>
      </c>
      <c r="P732" t="s">
        <v>26</v>
      </c>
      <c r="Q732" t="s">
        <v>23</v>
      </c>
      <c r="R732" t="s">
        <v>27</v>
      </c>
      <c r="S732" t="s">
        <v>18</v>
      </c>
    </row>
    <row r="733" spans="1:19" x14ac:dyDescent="0.3">
      <c r="A733" t="str">
        <f t="shared" si="11"/>
        <v>NFDHA6_1_061025_18</v>
      </c>
      <c r="B733" t="s">
        <v>541</v>
      </c>
      <c r="C733">
        <v>6.2</v>
      </c>
      <c r="D733" t="s">
        <v>20</v>
      </c>
      <c r="E733" t="s">
        <v>68</v>
      </c>
      <c r="F733">
        <v>19</v>
      </c>
      <c r="G733" t="s">
        <v>22</v>
      </c>
      <c r="H733" t="s">
        <v>23</v>
      </c>
      <c r="I733" t="s">
        <v>24</v>
      </c>
      <c r="J733" t="s">
        <v>23</v>
      </c>
      <c r="K733">
        <v>294.9658</v>
      </c>
      <c r="L733" t="s">
        <v>25</v>
      </c>
      <c r="M733" t="s">
        <v>18</v>
      </c>
      <c r="N733" t="s">
        <v>26</v>
      </c>
      <c r="O733">
        <v>534273</v>
      </c>
      <c r="P733" t="s">
        <v>26</v>
      </c>
      <c r="Q733" t="s">
        <v>23</v>
      </c>
      <c r="R733" t="s">
        <v>27</v>
      </c>
      <c r="S733" t="s">
        <v>18</v>
      </c>
    </row>
    <row r="734" spans="1:19" x14ac:dyDescent="0.3">
      <c r="A734" t="str">
        <f t="shared" si="11"/>
        <v>NFDHA7_1_061025_19</v>
      </c>
      <c r="B734" t="s">
        <v>541</v>
      </c>
      <c r="C734">
        <v>6.2</v>
      </c>
      <c r="D734" t="s">
        <v>20</v>
      </c>
      <c r="E734" t="s">
        <v>69</v>
      </c>
      <c r="F734">
        <v>20</v>
      </c>
      <c r="G734" t="s">
        <v>22</v>
      </c>
      <c r="H734" t="s">
        <v>23</v>
      </c>
      <c r="I734" t="s">
        <v>24</v>
      </c>
      <c r="J734" t="s">
        <v>23</v>
      </c>
      <c r="K734">
        <v>294.9658</v>
      </c>
      <c r="L734" t="s">
        <v>25</v>
      </c>
      <c r="M734" t="s">
        <v>18</v>
      </c>
      <c r="N734" t="s">
        <v>26</v>
      </c>
      <c r="O734">
        <v>419217</v>
      </c>
      <c r="P734" t="s">
        <v>26</v>
      </c>
      <c r="Q734" t="s">
        <v>23</v>
      </c>
      <c r="R734" t="s">
        <v>27</v>
      </c>
      <c r="S734" t="s">
        <v>18</v>
      </c>
    </row>
    <row r="735" spans="1:19" x14ac:dyDescent="0.3">
      <c r="A735" t="str">
        <f t="shared" si="11"/>
        <v>NFDHA7_2_061025_20</v>
      </c>
      <c r="B735" t="s">
        <v>541</v>
      </c>
      <c r="C735">
        <v>6.2</v>
      </c>
      <c r="D735" t="s">
        <v>20</v>
      </c>
      <c r="E735" t="s">
        <v>70</v>
      </c>
      <c r="F735">
        <v>21</v>
      </c>
      <c r="G735" t="s">
        <v>22</v>
      </c>
      <c r="H735" t="s">
        <v>23</v>
      </c>
      <c r="I735" t="s">
        <v>24</v>
      </c>
      <c r="J735" t="s">
        <v>23</v>
      </c>
      <c r="K735">
        <v>294.9658</v>
      </c>
      <c r="L735" t="s">
        <v>25</v>
      </c>
      <c r="M735" t="s">
        <v>18</v>
      </c>
      <c r="N735" t="s">
        <v>26</v>
      </c>
      <c r="O735">
        <v>381880</v>
      </c>
      <c r="P735" t="s">
        <v>26</v>
      </c>
      <c r="Q735" t="s">
        <v>23</v>
      </c>
      <c r="R735" t="s">
        <v>27</v>
      </c>
      <c r="S735" t="s">
        <v>18</v>
      </c>
    </row>
    <row r="736" spans="1:19" x14ac:dyDescent="0.3">
      <c r="A736" t="str">
        <f t="shared" si="11"/>
        <v>NFDHA8_061025_21</v>
      </c>
      <c r="B736" t="s">
        <v>541</v>
      </c>
      <c r="C736">
        <v>6.2</v>
      </c>
      <c r="D736" t="s">
        <v>20</v>
      </c>
      <c r="E736" t="s">
        <v>72</v>
      </c>
      <c r="F736">
        <v>22</v>
      </c>
      <c r="G736" t="s">
        <v>22</v>
      </c>
      <c r="H736" t="s">
        <v>23</v>
      </c>
      <c r="I736" t="s">
        <v>24</v>
      </c>
      <c r="J736" t="s">
        <v>23</v>
      </c>
      <c r="K736">
        <v>294.9658</v>
      </c>
      <c r="L736" t="s">
        <v>25</v>
      </c>
      <c r="M736" t="s">
        <v>18</v>
      </c>
      <c r="N736" t="s">
        <v>26</v>
      </c>
      <c r="O736">
        <v>596394</v>
      </c>
      <c r="P736" t="s">
        <v>26</v>
      </c>
      <c r="Q736" t="s">
        <v>23</v>
      </c>
      <c r="R736" t="s">
        <v>27</v>
      </c>
      <c r="S736" t="s">
        <v>18</v>
      </c>
    </row>
    <row r="737" spans="1:19" x14ac:dyDescent="0.3">
      <c r="A737" t="str">
        <f t="shared" si="11"/>
        <v>NFDHAEluent_061025_22</v>
      </c>
      <c r="B737" t="s">
        <v>541</v>
      </c>
      <c r="C737">
        <v>6.2</v>
      </c>
      <c r="D737" t="s">
        <v>20</v>
      </c>
      <c r="E737" t="s">
        <v>73</v>
      </c>
      <c r="F737">
        <v>23</v>
      </c>
      <c r="G737" t="s">
        <v>22</v>
      </c>
      <c r="H737" t="s">
        <v>23</v>
      </c>
      <c r="I737" t="s">
        <v>24</v>
      </c>
      <c r="J737" t="s">
        <v>23</v>
      </c>
      <c r="K737">
        <v>294.9658</v>
      </c>
      <c r="L737" t="s">
        <v>25</v>
      </c>
      <c r="M737" t="s">
        <v>18</v>
      </c>
      <c r="N737" t="s">
        <v>26</v>
      </c>
      <c r="O737" t="s">
        <v>26</v>
      </c>
      <c r="P737" t="s">
        <v>26</v>
      </c>
      <c r="Q737" t="s">
        <v>23</v>
      </c>
      <c r="R737" t="s">
        <v>27</v>
      </c>
      <c r="S737" t="s">
        <v>18</v>
      </c>
    </row>
    <row r="738" spans="1:19" x14ac:dyDescent="0.3">
      <c r="A738" t="str">
        <f t="shared" si="11"/>
        <v>NFDHAstd1_5x_061025_23</v>
      </c>
      <c r="B738" t="s">
        <v>541</v>
      </c>
      <c r="C738">
        <v>6.2</v>
      </c>
      <c r="D738" t="s">
        <v>20</v>
      </c>
      <c r="E738" t="s">
        <v>74</v>
      </c>
      <c r="F738">
        <v>24</v>
      </c>
      <c r="G738" t="s">
        <v>22</v>
      </c>
      <c r="H738" t="s">
        <v>29</v>
      </c>
      <c r="I738" t="s">
        <v>30</v>
      </c>
      <c r="J738">
        <v>100</v>
      </c>
      <c r="K738">
        <v>294.9658</v>
      </c>
      <c r="L738" t="s">
        <v>25</v>
      </c>
      <c r="M738" t="s">
        <v>18</v>
      </c>
      <c r="N738">
        <v>70111</v>
      </c>
      <c r="O738">
        <v>3841163</v>
      </c>
      <c r="P738">
        <v>0.621</v>
      </c>
      <c r="Q738" t="s">
        <v>23</v>
      </c>
      <c r="R738" t="s">
        <v>27</v>
      </c>
      <c r="S738" t="s">
        <v>548</v>
      </c>
    </row>
    <row r="739" spans="1:19" x14ac:dyDescent="0.3">
      <c r="A739" t="str">
        <f t="shared" si="11"/>
        <v>NFDHAstd1_061025_24</v>
      </c>
      <c r="B739" t="s">
        <v>541</v>
      </c>
      <c r="C739">
        <v>6.2</v>
      </c>
      <c r="D739" t="s">
        <v>20</v>
      </c>
      <c r="E739" t="s">
        <v>76</v>
      </c>
      <c r="F739">
        <v>25</v>
      </c>
      <c r="G739" t="s">
        <v>22</v>
      </c>
      <c r="H739" t="s">
        <v>29</v>
      </c>
      <c r="I739" t="s">
        <v>30</v>
      </c>
      <c r="J739">
        <v>100</v>
      </c>
      <c r="K739">
        <v>294.9658</v>
      </c>
      <c r="L739" t="s">
        <v>25</v>
      </c>
      <c r="M739" t="s">
        <v>18</v>
      </c>
      <c r="N739">
        <v>256032</v>
      </c>
      <c r="O739">
        <v>3920963</v>
      </c>
      <c r="P739">
        <v>1.1279999999999999</v>
      </c>
      <c r="Q739" t="s">
        <v>23</v>
      </c>
      <c r="R739" t="s">
        <v>27</v>
      </c>
      <c r="S739" t="s">
        <v>549</v>
      </c>
    </row>
    <row r="740" spans="1:19" x14ac:dyDescent="0.3">
      <c r="A740" t="str">
        <f t="shared" si="11"/>
        <v>NFDHAstd2_061025_25</v>
      </c>
      <c r="B740" t="s">
        <v>541</v>
      </c>
      <c r="C740">
        <v>6.2</v>
      </c>
      <c r="D740" t="s">
        <v>20</v>
      </c>
      <c r="E740" t="s">
        <v>78</v>
      </c>
      <c r="F740">
        <v>26</v>
      </c>
      <c r="G740" t="s">
        <v>22</v>
      </c>
      <c r="H740" t="s">
        <v>29</v>
      </c>
      <c r="I740" t="s">
        <v>30</v>
      </c>
      <c r="J740">
        <v>100</v>
      </c>
      <c r="K740">
        <v>294.9658</v>
      </c>
      <c r="L740" t="s">
        <v>25</v>
      </c>
      <c r="M740" t="s">
        <v>18</v>
      </c>
      <c r="N740">
        <v>1340819</v>
      </c>
      <c r="O740">
        <v>3781671</v>
      </c>
      <c r="P740">
        <v>4.2460000000000004</v>
      </c>
      <c r="Q740" t="s">
        <v>23</v>
      </c>
      <c r="R740" t="s">
        <v>27</v>
      </c>
      <c r="S740" t="s">
        <v>550</v>
      </c>
    </row>
    <row r="741" spans="1:19" x14ac:dyDescent="0.3">
      <c r="A741" t="str">
        <f t="shared" si="11"/>
        <v>NFDHAstd3_061025_26</v>
      </c>
      <c r="B741" t="s">
        <v>541</v>
      </c>
      <c r="C741">
        <v>6.2</v>
      </c>
      <c r="D741" t="s">
        <v>20</v>
      </c>
      <c r="E741" t="s">
        <v>79</v>
      </c>
      <c r="F741">
        <v>27</v>
      </c>
      <c r="G741" t="s">
        <v>22</v>
      </c>
      <c r="H741" t="s">
        <v>29</v>
      </c>
      <c r="I741" t="s">
        <v>30</v>
      </c>
      <c r="J741">
        <v>100</v>
      </c>
      <c r="K741">
        <v>294.9658</v>
      </c>
      <c r="L741" t="s">
        <v>25</v>
      </c>
      <c r="M741" t="s">
        <v>18</v>
      </c>
      <c r="N741">
        <v>2906072</v>
      </c>
      <c r="O741">
        <v>3861532</v>
      </c>
      <c r="P741">
        <v>8.5359999999999996</v>
      </c>
      <c r="Q741" t="s">
        <v>23</v>
      </c>
      <c r="R741" t="s">
        <v>27</v>
      </c>
      <c r="S741" t="s">
        <v>549</v>
      </c>
    </row>
    <row r="742" spans="1:19" x14ac:dyDescent="0.3">
      <c r="A742" t="str">
        <f t="shared" si="11"/>
        <v>NFDHAstd4_061025_27</v>
      </c>
      <c r="B742" t="s">
        <v>541</v>
      </c>
      <c r="C742">
        <v>6.2</v>
      </c>
      <c r="D742" t="s">
        <v>20</v>
      </c>
      <c r="E742" t="s">
        <v>80</v>
      </c>
      <c r="F742">
        <v>28</v>
      </c>
      <c r="G742" t="s">
        <v>22</v>
      </c>
      <c r="H742" t="s">
        <v>29</v>
      </c>
      <c r="I742" t="s">
        <v>30</v>
      </c>
      <c r="J742">
        <v>100</v>
      </c>
      <c r="K742">
        <v>294.9658</v>
      </c>
      <c r="L742" t="s">
        <v>25</v>
      </c>
      <c r="M742" t="s">
        <v>18</v>
      </c>
      <c r="N742">
        <v>5564482</v>
      </c>
      <c r="O742">
        <v>3945099</v>
      </c>
      <c r="P742">
        <v>15.628</v>
      </c>
      <c r="Q742" t="s">
        <v>23</v>
      </c>
      <c r="R742" t="s">
        <v>27</v>
      </c>
      <c r="S742" t="s">
        <v>551</v>
      </c>
    </row>
    <row r="743" spans="1:19" x14ac:dyDescent="0.3">
      <c r="A743" t="str">
        <f t="shared" si="11"/>
        <v>NFDHAstd5_061025_28</v>
      </c>
      <c r="B743" t="s">
        <v>541</v>
      </c>
      <c r="C743">
        <v>6.2</v>
      </c>
      <c r="D743" t="s">
        <v>20</v>
      </c>
      <c r="E743" t="s">
        <v>82</v>
      </c>
      <c r="F743">
        <v>29</v>
      </c>
      <c r="G743" t="s">
        <v>22</v>
      </c>
      <c r="H743" t="s">
        <v>29</v>
      </c>
      <c r="I743" t="s">
        <v>30</v>
      </c>
      <c r="J743">
        <v>100</v>
      </c>
      <c r="K743">
        <v>294.9658</v>
      </c>
      <c r="L743" t="s">
        <v>25</v>
      </c>
      <c r="M743" t="s">
        <v>18</v>
      </c>
      <c r="N743">
        <v>12461592</v>
      </c>
      <c r="O743">
        <v>3571346</v>
      </c>
      <c r="P743">
        <v>38.036000000000001</v>
      </c>
      <c r="Q743" t="s">
        <v>23</v>
      </c>
      <c r="R743" t="s">
        <v>27</v>
      </c>
      <c r="S743" t="s">
        <v>552</v>
      </c>
    </row>
    <row r="744" spans="1:19" x14ac:dyDescent="0.3">
      <c r="A744" t="str">
        <f t="shared" si="11"/>
        <v>NFDHAstd6_061025_29</v>
      </c>
      <c r="B744" t="s">
        <v>541</v>
      </c>
      <c r="C744">
        <v>6.2</v>
      </c>
      <c r="D744" t="s">
        <v>20</v>
      </c>
      <c r="E744" t="s">
        <v>84</v>
      </c>
      <c r="F744">
        <v>30</v>
      </c>
      <c r="G744" t="s">
        <v>22</v>
      </c>
      <c r="H744" t="s">
        <v>29</v>
      </c>
      <c r="I744" t="s">
        <v>30</v>
      </c>
      <c r="J744">
        <v>100</v>
      </c>
      <c r="K744">
        <v>294.9658</v>
      </c>
      <c r="L744" t="s">
        <v>25</v>
      </c>
      <c r="M744" t="s">
        <v>18</v>
      </c>
      <c r="N744">
        <v>23075898</v>
      </c>
      <c r="O744">
        <v>2979372</v>
      </c>
      <c r="P744">
        <v>83.91</v>
      </c>
      <c r="Q744" t="s">
        <v>23</v>
      </c>
      <c r="R744" t="s">
        <v>27</v>
      </c>
      <c r="S744" t="s">
        <v>553</v>
      </c>
    </row>
    <row r="745" spans="1:19" x14ac:dyDescent="0.3">
      <c r="A745" t="str">
        <f t="shared" si="11"/>
        <v>NFDHAEluent_061025_30</v>
      </c>
      <c r="B745" t="s">
        <v>541</v>
      </c>
      <c r="C745">
        <v>6.2</v>
      </c>
      <c r="D745" t="s">
        <v>20</v>
      </c>
      <c r="E745" t="s">
        <v>85</v>
      </c>
      <c r="F745">
        <v>31</v>
      </c>
      <c r="G745" t="s">
        <v>22</v>
      </c>
      <c r="H745" t="s">
        <v>23</v>
      </c>
      <c r="I745" t="s">
        <v>24</v>
      </c>
      <c r="J745" t="s">
        <v>23</v>
      </c>
      <c r="K745">
        <v>294.9658</v>
      </c>
      <c r="L745" t="s">
        <v>25</v>
      </c>
      <c r="M745" t="s">
        <v>18</v>
      </c>
      <c r="N745" t="s">
        <v>26</v>
      </c>
      <c r="O745" t="s">
        <v>26</v>
      </c>
      <c r="P745" t="s">
        <v>26</v>
      </c>
      <c r="Q745" t="s">
        <v>23</v>
      </c>
      <c r="R745" t="s">
        <v>27</v>
      </c>
      <c r="S745" t="s">
        <v>18</v>
      </c>
    </row>
    <row r="746" spans="1:19" x14ac:dyDescent="0.3">
      <c r="A746" t="str">
        <f t="shared" si="11"/>
        <v>PFBAEluent_061025_01</v>
      </c>
      <c r="B746" t="s">
        <v>554</v>
      </c>
      <c r="C746">
        <v>3.79</v>
      </c>
      <c r="D746" t="s">
        <v>20</v>
      </c>
      <c r="E746" t="s">
        <v>21</v>
      </c>
      <c r="F746">
        <v>1</v>
      </c>
      <c r="G746" t="s">
        <v>22</v>
      </c>
      <c r="H746" t="s">
        <v>23</v>
      </c>
      <c r="I746" t="s">
        <v>24</v>
      </c>
      <c r="J746" t="s">
        <v>23</v>
      </c>
      <c r="K746">
        <v>212.97919999999999</v>
      </c>
      <c r="L746" t="s">
        <v>25</v>
      </c>
      <c r="M746" t="s">
        <v>18</v>
      </c>
      <c r="N746" t="s">
        <v>26</v>
      </c>
      <c r="O746" t="s">
        <v>26</v>
      </c>
      <c r="P746" t="s">
        <v>26</v>
      </c>
      <c r="Q746" t="s">
        <v>23</v>
      </c>
      <c r="R746" t="s">
        <v>27</v>
      </c>
      <c r="S746" t="s">
        <v>18</v>
      </c>
    </row>
    <row r="747" spans="1:19" x14ac:dyDescent="0.3">
      <c r="A747" t="str">
        <f t="shared" si="11"/>
        <v>PFBAstd1_5x_061025_02</v>
      </c>
      <c r="B747" t="s">
        <v>554</v>
      </c>
      <c r="C747">
        <v>3.79</v>
      </c>
      <c r="D747" t="s">
        <v>20</v>
      </c>
      <c r="E747" t="s">
        <v>28</v>
      </c>
      <c r="F747">
        <v>2</v>
      </c>
      <c r="G747" t="s">
        <v>22</v>
      </c>
      <c r="H747" t="s">
        <v>29</v>
      </c>
      <c r="I747" t="s">
        <v>555</v>
      </c>
      <c r="J747">
        <v>96</v>
      </c>
      <c r="K747">
        <v>212.97919999999999</v>
      </c>
      <c r="L747" t="s">
        <v>31</v>
      </c>
      <c r="M747" t="s">
        <v>32</v>
      </c>
      <c r="N747">
        <v>158047</v>
      </c>
      <c r="O747">
        <v>8952221</v>
      </c>
      <c r="P747">
        <v>0.52200000000000002</v>
      </c>
      <c r="Q747">
        <v>0.2</v>
      </c>
      <c r="R747" t="s">
        <v>27</v>
      </c>
      <c r="S747" t="s">
        <v>556</v>
      </c>
    </row>
    <row r="748" spans="1:19" x14ac:dyDescent="0.3">
      <c r="A748" t="str">
        <f t="shared" si="11"/>
        <v>PFBAstd1_061025_03</v>
      </c>
      <c r="B748" t="s">
        <v>554</v>
      </c>
      <c r="C748">
        <v>3.79</v>
      </c>
      <c r="D748" t="s">
        <v>20</v>
      </c>
      <c r="E748" t="s">
        <v>34</v>
      </c>
      <c r="F748">
        <v>3</v>
      </c>
      <c r="G748" t="s">
        <v>22</v>
      </c>
      <c r="H748" t="s">
        <v>29</v>
      </c>
      <c r="I748" t="s">
        <v>555</v>
      </c>
      <c r="J748">
        <v>100</v>
      </c>
      <c r="K748">
        <v>212.97919999999999</v>
      </c>
      <c r="L748" t="s">
        <v>31</v>
      </c>
      <c r="M748" t="s">
        <v>35</v>
      </c>
      <c r="N748">
        <v>591956</v>
      </c>
      <c r="O748">
        <v>9150489</v>
      </c>
      <c r="P748">
        <v>1.0349999999999999</v>
      </c>
      <c r="Q748">
        <v>0.8</v>
      </c>
      <c r="R748" t="s">
        <v>27</v>
      </c>
      <c r="S748" t="s">
        <v>557</v>
      </c>
    </row>
    <row r="749" spans="1:19" x14ac:dyDescent="0.3">
      <c r="A749" t="str">
        <f t="shared" si="11"/>
        <v>PFBAstd2_061025_04</v>
      </c>
      <c r="B749" t="s">
        <v>554</v>
      </c>
      <c r="C749">
        <v>3.79</v>
      </c>
      <c r="D749" t="s">
        <v>20</v>
      </c>
      <c r="E749" t="s">
        <v>37</v>
      </c>
      <c r="F749">
        <v>4</v>
      </c>
      <c r="G749" t="s">
        <v>22</v>
      </c>
      <c r="H749" t="s">
        <v>29</v>
      </c>
      <c r="I749" t="s">
        <v>555</v>
      </c>
      <c r="J749">
        <v>100</v>
      </c>
      <c r="K749">
        <v>212.97919999999999</v>
      </c>
      <c r="L749" t="s">
        <v>31</v>
      </c>
      <c r="M749" t="s">
        <v>38</v>
      </c>
      <c r="N749">
        <v>2938096</v>
      </c>
      <c r="O749">
        <v>8523831</v>
      </c>
      <c r="P749">
        <v>4.0880000000000001</v>
      </c>
      <c r="Q749">
        <v>3.8</v>
      </c>
      <c r="R749" t="s">
        <v>27</v>
      </c>
      <c r="S749" t="s">
        <v>18</v>
      </c>
    </row>
    <row r="750" spans="1:19" x14ac:dyDescent="0.3">
      <c r="A750" t="str">
        <f t="shared" si="11"/>
        <v>PFBAstd3_061025_05</v>
      </c>
      <c r="B750" t="s">
        <v>554</v>
      </c>
      <c r="C750">
        <v>3.79</v>
      </c>
      <c r="D750" t="s">
        <v>20</v>
      </c>
      <c r="E750" t="s">
        <v>40</v>
      </c>
      <c r="F750">
        <v>5</v>
      </c>
      <c r="G750" t="s">
        <v>22</v>
      </c>
      <c r="H750" t="s">
        <v>29</v>
      </c>
      <c r="I750" t="s">
        <v>555</v>
      </c>
      <c r="J750">
        <v>100</v>
      </c>
      <c r="K750">
        <v>212.97919999999999</v>
      </c>
      <c r="L750" t="s">
        <v>31</v>
      </c>
      <c r="M750" t="s">
        <v>41</v>
      </c>
      <c r="N750">
        <v>6408799</v>
      </c>
      <c r="O750">
        <v>9053861</v>
      </c>
      <c r="P750">
        <v>8.048</v>
      </c>
      <c r="Q750">
        <v>7.6</v>
      </c>
      <c r="R750" t="s">
        <v>27</v>
      </c>
      <c r="S750" t="s">
        <v>18</v>
      </c>
    </row>
    <row r="751" spans="1:19" x14ac:dyDescent="0.3">
      <c r="A751" t="str">
        <f t="shared" si="11"/>
        <v>PFBAstd4_061025_06</v>
      </c>
      <c r="B751" t="s">
        <v>554</v>
      </c>
      <c r="C751">
        <v>3.79</v>
      </c>
      <c r="D751" t="s">
        <v>20</v>
      </c>
      <c r="E751" t="s">
        <v>43</v>
      </c>
      <c r="F751">
        <v>6</v>
      </c>
      <c r="G751" t="s">
        <v>22</v>
      </c>
      <c r="H751" t="s">
        <v>29</v>
      </c>
      <c r="I751" t="s">
        <v>555</v>
      </c>
      <c r="J751">
        <v>100</v>
      </c>
      <c r="K751">
        <v>212.97919999999999</v>
      </c>
      <c r="L751" t="s">
        <v>31</v>
      </c>
      <c r="M751" t="s">
        <v>44</v>
      </c>
      <c r="N751">
        <v>11725476</v>
      </c>
      <c r="O751">
        <v>8452031</v>
      </c>
      <c r="P751">
        <v>15.458</v>
      </c>
      <c r="Q751">
        <v>15.9</v>
      </c>
      <c r="R751" t="s">
        <v>27</v>
      </c>
      <c r="S751" t="s">
        <v>18</v>
      </c>
    </row>
    <row r="752" spans="1:19" x14ac:dyDescent="0.3">
      <c r="A752" t="str">
        <f t="shared" si="11"/>
        <v>PFBAstd5_061025_07</v>
      </c>
      <c r="B752" t="s">
        <v>554</v>
      </c>
      <c r="C752">
        <v>3.79</v>
      </c>
      <c r="D752" t="s">
        <v>20</v>
      </c>
      <c r="E752" t="s">
        <v>46</v>
      </c>
      <c r="F752">
        <v>7</v>
      </c>
      <c r="G752" t="s">
        <v>22</v>
      </c>
      <c r="H752" t="s">
        <v>29</v>
      </c>
      <c r="I752" t="s">
        <v>555</v>
      </c>
      <c r="J752">
        <v>100</v>
      </c>
      <c r="K752">
        <v>212.97919999999999</v>
      </c>
      <c r="L752" t="s">
        <v>31</v>
      </c>
      <c r="M752" t="s">
        <v>47</v>
      </c>
      <c r="N752">
        <v>27687770</v>
      </c>
      <c r="O752">
        <v>8008959</v>
      </c>
      <c r="P752">
        <v>38.03</v>
      </c>
      <c r="Q752">
        <v>39.799999999999997</v>
      </c>
      <c r="R752" t="s">
        <v>27</v>
      </c>
      <c r="S752" t="s">
        <v>18</v>
      </c>
    </row>
    <row r="753" spans="1:19" x14ac:dyDescent="0.3">
      <c r="A753" t="str">
        <f t="shared" si="11"/>
        <v>PFBAstd6_061025_08</v>
      </c>
      <c r="B753" t="s">
        <v>554</v>
      </c>
      <c r="C753">
        <v>3.79</v>
      </c>
      <c r="D753" t="s">
        <v>20</v>
      </c>
      <c r="E753" t="s">
        <v>49</v>
      </c>
      <c r="F753">
        <v>8</v>
      </c>
      <c r="G753" t="s">
        <v>22</v>
      </c>
      <c r="H753" t="s">
        <v>29</v>
      </c>
      <c r="I753" t="s">
        <v>555</v>
      </c>
      <c r="J753">
        <v>100</v>
      </c>
      <c r="K753">
        <v>212.97919999999999</v>
      </c>
      <c r="L753" t="s">
        <v>31</v>
      </c>
      <c r="M753" t="s">
        <v>50</v>
      </c>
      <c r="N753">
        <v>50611982</v>
      </c>
      <c r="O753">
        <v>6926091</v>
      </c>
      <c r="P753">
        <v>80.019000000000005</v>
      </c>
      <c r="Q753">
        <v>79.099999999999994</v>
      </c>
      <c r="R753" t="s">
        <v>27</v>
      </c>
      <c r="S753" t="s">
        <v>18</v>
      </c>
    </row>
    <row r="754" spans="1:19" x14ac:dyDescent="0.3">
      <c r="A754" t="str">
        <f t="shared" si="11"/>
        <v>PFBAEluent_061025_09</v>
      </c>
      <c r="B754" t="s">
        <v>554</v>
      </c>
      <c r="C754">
        <v>3.79</v>
      </c>
      <c r="D754" t="s">
        <v>20</v>
      </c>
      <c r="E754" t="s">
        <v>52</v>
      </c>
      <c r="F754">
        <v>9</v>
      </c>
      <c r="G754" t="s">
        <v>22</v>
      </c>
      <c r="H754" t="s">
        <v>53</v>
      </c>
      <c r="I754" t="s">
        <v>30</v>
      </c>
      <c r="J754">
        <v>100</v>
      </c>
      <c r="K754">
        <v>212.97919999999999</v>
      </c>
      <c r="L754" t="s">
        <v>25</v>
      </c>
      <c r="M754" t="s">
        <v>18</v>
      </c>
      <c r="N754">
        <v>6844</v>
      </c>
      <c r="O754" t="s">
        <v>26</v>
      </c>
      <c r="P754" t="s">
        <v>23</v>
      </c>
      <c r="Q754" t="s">
        <v>23</v>
      </c>
      <c r="R754" t="s">
        <v>27</v>
      </c>
      <c r="S754" t="s">
        <v>558</v>
      </c>
    </row>
    <row r="755" spans="1:19" x14ac:dyDescent="0.3">
      <c r="A755" t="str">
        <f t="shared" si="11"/>
        <v>PFBAstdIS_061025_10</v>
      </c>
      <c r="B755" t="s">
        <v>554</v>
      </c>
      <c r="C755">
        <v>3.79</v>
      </c>
      <c r="D755" t="s">
        <v>20</v>
      </c>
      <c r="E755" t="s">
        <v>55</v>
      </c>
      <c r="F755">
        <v>10</v>
      </c>
      <c r="G755" t="s">
        <v>22</v>
      </c>
      <c r="H755" t="s">
        <v>53</v>
      </c>
      <c r="I755" t="s">
        <v>30</v>
      </c>
      <c r="J755">
        <v>100</v>
      </c>
      <c r="K755">
        <v>212.97919999999999</v>
      </c>
      <c r="L755" t="s">
        <v>25</v>
      </c>
      <c r="M755" t="s">
        <v>18</v>
      </c>
      <c r="N755">
        <v>9224</v>
      </c>
      <c r="O755">
        <v>8294362</v>
      </c>
      <c r="P755">
        <v>0.34100000000000003</v>
      </c>
      <c r="Q755" t="s">
        <v>23</v>
      </c>
      <c r="R755" t="s">
        <v>27</v>
      </c>
      <c r="S755" t="s">
        <v>559</v>
      </c>
    </row>
    <row r="756" spans="1:19" x14ac:dyDescent="0.3">
      <c r="A756" t="str">
        <f t="shared" si="11"/>
        <v>PFBABLV_061025_11</v>
      </c>
      <c r="B756" t="s">
        <v>554</v>
      </c>
      <c r="C756">
        <v>3.79</v>
      </c>
      <c r="D756" t="s">
        <v>20</v>
      </c>
      <c r="E756" t="s">
        <v>57</v>
      </c>
      <c r="F756">
        <v>11</v>
      </c>
      <c r="G756" t="s">
        <v>22</v>
      </c>
      <c r="H756" t="s">
        <v>29</v>
      </c>
      <c r="I756" t="s">
        <v>555</v>
      </c>
      <c r="J756">
        <v>98</v>
      </c>
      <c r="K756">
        <v>212.97919999999999</v>
      </c>
      <c r="L756" t="s">
        <v>25</v>
      </c>
      <c r="M756" t="s">
        <v>18</v>
      </c>
      <c r="N756">
        <v>81441</v>
      </c>
      <c r="O756" t="s">
        <v>26</v>
      </c>
      <c r="P756" t="s">
        <v>23</v>
      </c>
      <c r="Q756" t="s">
        <v>23</v>
      </c>
      <c r="R756" t="s">
        <v>27</v>
      </c>
      <c r="S756" t="s">
        <v>18</v>
      </c>
    </row>
    <row r="757" spans="1:19" x14ac:dyDescent="0.3">
      <c r="A757" t="str">
        <f t="shared" si="11"/>
        <v>PFBABLM_061025_12</v>
      </c>
      <c r="B757" t="s">
        <v>554</v>
      </c>
      <c r="C757">
        <v>3.79</v>
      </c>
      <c r="D757" t="s">
        <v>20</v>
      </c>
      <c r="E757" t="s">
        <v>59</v>
      </c>
      <c r="F757">
        <v>12</v>
      </c>
      <c r="G757" t="s">
        <v>22</v>
      </c>
      <c r="H757" t="s">
        <v>53</v>
      </c>
      <c r="I757" t="s">
        <v>30</v>
      </c>
      <c r="J757">
        <v>100</v>
      </c>
      <c r="K757">
        <v>212.97919999999999</v>
      </c>
      <c r="L757" t="s">
        <v>25</v>
      </c>
      <c r="M757" t="s">
        <v>18</v>
      </c>
      <c r="N757">
        <v>43351</v>
      </c>
      <c r="O757">
        <v>816840</v>
      </c>
      <c r="P757">
        <v>0.90800000000000003</v>
      </c>
      <c r="Q757" t="s">
        <v>23</v>
      </c>
      <c r="R757" t="s">
        <v>27</v>
      </c>
      <c r="S757" t="s">
        <v>18</v>
      </c>
    </row>
    <row r="758" spans="1:19" x14ac:dyDescent="0.3">
      <c r="A758" t="str">
        <f t="shared" si="11"/>
        <v>PFBALFA_061025_13</v>
      </c>
      <c r="B758" t="s">
        <v>554</v>
      </c>
      <c r="C758">
        <v>3.79</v>
      </c>
      <c r="D758" t="s">
        <v>20</v>
      </c>
      <c r="E758" t="s">
        <v>61</v>
      </c>
      <c r="F758">
        <v>13</v>
      </c>
      <c r="G758" t="s">
        <v>22</v>
      </c>
      <c r="H758" t="s">
        <v>29</v>
      </c>
      <c r="I758" t="s">
        <v>555</v>
      </c>
      <c r="J758">
        <v>97</v>
      </c>
      <c r="K758">
        <v>212.97919999999999</v>
      </c>
      <c r="L758" t="s">
        <v>25</v>
      </c>
      <c r="M758" t="s">
        <v>18</v>
      </c>
      <c r="N758">
        <v>101707</v>
      </c>
      <c r="O758">
        <v>989957</v>
      </c>
      <c r="P758">
        <v>1.4490000000000001</v>
      </c>
      <c r="Q758" t="s">
        <v>23</v>
      </c>
      <c r="R758" t="s">
        <v>27</v>
      </c>
      <c r="S758" t="s">
        <v>18</v>
      </c>
    </row>
    <row r="759" spans="1:19" x14ac:dyDescent="0.3">
      <c r="A759" t="str">
        <f t="shared" si="11"/>
        <v>PFBA1M_061025_14</v>
      </c>
      <c r="B759" t="s">
        <v>554</v>
      </c>
      <c r="C759">
        <v>3.79</v>
      </c>
      <c r="D759" t="s">
        <v>20</v>
      </c>
      <c r="E759" t="s">
        <v>62</v>
      </c>
      <c r="F759">
        <v>14</v>
      </c>
      <c r="G759" t="s">
        <v>22</v>
      </c>
      <c r="H759" t="s">
        <v>29</v>
      </c>
      <c r="I759" t="s">
        <v>555</v>
      </c>
      <c r="J759">
        <v>100</v>
      </c>
      <c r="K759">
        <v>212.97919999999999</v>
      </c>
      <c r="L759" t="s">
        <v>25</v>
      </c>
      <c r="M759" t="s">
        <v>18</v>
      </c>
      <c r="N759">
        <v>701964</v>
      </c>
      <c r="O759">
        <v>1829408</v>
      </c>
      <c r="P759">
        <v>4.5140000000000002</v>
      </c>
      <c r="Q759" t="s">
        <v>23</v>
      </c>
      <c r="R759" t="s">
        <v>27</v>
      </c>
      <c r="S759" t="s">
        <v>18</v>
      </c>
    </row>
    <row r="760" spans="1:19" x14ac:dyDescent="0.3">
      <c r="A760" t="str">
        <f t="shared" si="11"/>
        <v>PFBA2M_061025_14b</v>
      </c>
      <c r="B760" t="s">
        <v>554</v>
      </c>
      <c r="C760">
        <v>3.79</v>
      </c>
      <c r="D760" t="s">
        <v>20</v>
      </c>
      <c r="E760" t="s">
        <v>63</v>
      </c>
      <c r="F760">
        <v>15</v>
      </c>
      <c r="G760" t="s">
        <v>22</v>
      </c>
      <c r="H760" t="s">
        <v>29</v>
      </c>
      <c r="I760" t="s">
        <v>555</v>
      </c>
      <c r="J760">
        <v>100</v>
      </c>
      <c r="K760">
        <v>212.97919999999999</v>
      </c>
      <c r="L760" t="s">
        <v>25</v>
      </c>
      <c r="M760" t="s">
        <v>18</v>
      </c>
      <c r="N760">
        <v>766688</v>
      </c>
      <c r="O760">
        <v>1723879</v>
      </c>
      <c r="P760">
        <v>5.1790000000000003</v>
      </c>
      <c r="Q760" t="s">
        <v>23</v>
      </c>
      <c r="R760" t="s">
        <v>27</v>
      </c>
      <c r="S760" t="s">
        <v>18</v>
      </c>
    </row>
    <row r="761" spans="1:19" x14ac:dyDescent="0.3">
      <c r="A761" t="str">
        <f t="shared" si="11"/>
        <v>PFBA4_1_061025_15</v>
      </c>
      <c r="B761" t="s">
        <v>554</v>
      </c>
      <c r="C761">
        <v>3.79</v>
      </c>
      <c r="D761" t="s">
        <v>20</v>
      </c>
      <c r="E761" t="s">
        <v>64</v>
      </c>
      <c r="F761">
        <v>16</v>
      </c>
      <c r="G761" t="s">
        <v>22</v>
      </c>
      <c r="H761" t="s">
        <v>29</v>
      </c>
      <c r="I761" t="s">
        <v>555</v>
      </c>
      <c r="J761">
        <v>100</v>
      </c>
      <c r="K761">
        <v>212.97919999999999</v>
      </c>
      <c r="L761" t="s">
        <v>25</v>
      </c>
      <c r="M761" t="s">
        <v>18</v>
      </c>
      <c r="N761">
        <v>1353101</v>
      </c>
      <c r="O761">
        <v>1600874</v>
      </c>
      <c r="P761">
        <v>9.5470000000000006</v>
      </c>
      <c r="Q761" t="s">
        <v>23</v>
      </c>
      <c r="R761" t="s">
        <v>27</v>
      </c>
      <c r="S761" t="s">
        <v>18</v>
      </c>
    </row>
    <row r="762" spans="1:19" x14ac:dyDescent="0.3">
      <c r="A762" t="str">
        <f t="shared" si="11"/>
        <v>PFBA4_2_061025_16</v>
      </c>
      <c r="B762" t="s">
        <v>554</v>
      </c>
      <c r="C762">
        <v>3.79</v>
      </c>
      <c r="D762" t="s">
        <v>20</v>
      </c>
      <c r="E762" t="s">
        <v>65</v>
      </c>
      <c r="F762">
        <v>17</v>
      </c>
      <c r="G762" t="s">
        <v>22</v>
      </c>
      <c r="H762" t="s">
        <v>29</v>
      </c>
      <c r="I762" t="s">
        <v>555</v>
      </c>
      <c r="J762">
        <v>100</v>
      </c>
      <c r="K762">
        <v>212.97919999999999</v>
      </c>
      <c r="L762" t="s">
        <v>25</v>
      </c>
      <c r="M762" t="s">
        <v>18</v>
      </c>
      <c r="N762">
        <v>1309938</v>
      </c>
      <c r="O762">
        <v>1584491</v>
      </c>
      <c r="P762">
        <v>9.3450000000000006</v>
      </c>
      <c r="Q762" t="s">
        <v>23</v>
      </c>
      <c r="R762" t="s">
        <v>27</v>
      </c>
      <c r="S762" t="s">
        <v>18</v>
      </c>
    </row>
    <row r="763" spans="1:19" x14ac:dyDescent="0.3">
      <c r="A763" t="str">
        <f t="shared" si="11"/>
        <v>PFBA5_061025_17</v>
      </c>
      <c r="B763" t="s">
        <v>554</v>
      </c>
      <c r="C763">
        <v>3.79</v>
      </c>
      <c r="D763" t="s">
        <v>20</v>
      </c>
      <c r="E763" t="s">
        <v>67</v>
      </c>
      <c r="F763">
        <v>18</v>
      </c>
      <c r="G763" t="s">
        <v>22</v>
      </c>
      <c r="H763" t="s">
        <v>29</v>
      </c>
      <c r="I763" t="s">
        <v>555</v>
      </c>
      <c r="J763">
        <v>100</v>
      </c>
      <c r="K763">
        <v>212.97919999999999</v>
      </c>
      <c r="L763" t="s">
        <v>25</v>
      </c>
      <c r="M763" t="s">
        <v>18</v>
      </c>
      <c r="N763">
        <v>1529967</v>
      </c>
      <c r="O763">
        <v>1727128</v>
      </c>
      <c r="P763">
        <v>9.99</v>
      </c>
      <c r="Q763" t="s">
        <v>23</v>
      </c>
      <c r="R763" t="s">
        <v>27</v>
      </c>
      <c r="S763" t="s">
        <v>18</v>
      </c>
    </row>
    <row r="764" spans="1:19" x14ac:dyDescent="0.3">
      <c r="A764" t="str">
        <f t="shared" si="11"/>
        <v>PFBA6_1_061025_18</v>
      </c>
      <c r="B764" t="s">
        <v>554</v>
      </c>
      <c r="C764">
        <v>3.79</v>
      </c>
      <c r="D764" t="s">
        <v>20</v>
      </c>
      <c r="E764" t="s">
        <v>68</v>
      </c>
      <c r="F764">
        <v>19</v>
      </c>
      <c r="G764" t="s">
        <v>22</v>
      </c>
      <c r="H764" t="s">
        <v>29</v>
      </c>
      <c r="I764" t="s">
        <v>555</v>
      </c>
      <c r="J764">
        <v>100</v>
      </c>
      <c r="K764">
        <v>212.97919999999999</v>
      </c>
      <c r="L764" t="s">
        <v>25</v>
      </c>
      <c r="M764" t="s">
        <v>18</v>
      </c>
      <c r="N764">
        <v>892008</v>
      </c>
      <c r="O764">
        <v>1774516</v>
      </c>
      <c r="P764">
        <v>5.8109999999999999</v>
      </c>
      <c r="Q764" t="s">
        <v>23</v>
      </c>
      <c r="R764" t="s">
        <v>27</v>
      </c>
      <c r="S764" t="s">
        <v>18</v>
      </c>
    </row>
    <row r="765" spans="1:19" x14ac:dyDescent="0.3">
      <c r="A765" t="str">
        <f t="shared" si="11"/>
        <v>PFBA7_1_061025_19</v>
      </c>
      <c r="B765" t="s">
        <v>554</v>
      </c>
      <c r="C765">
        <v>3.79</v>
      </c>
      <c r="D765" t="s">
        <v>20</v>
      </c>
      <c r="E765" t="s">
        <v>69</v>
      </c>
      <c r="F765">
        <v>20</v>
      </c>
      <c r="G765" t="s">
        <v>22</v>
      </c>
      <c r="H765" t="s">
        <v>29</v>
      </c>
      <c r="I765" t="s">
        <v>555</v>
      </c>
      <c r="J765">
        <v>100</v>
      </c>
      <c r="K765">
        <v>212.97919999999999</v>
      </c>
      <c r="L765" t="s">
        <v>25</v>
      </c>
      <c r="M765" t="s">
        <v>18</v>
      </c>
      <c r="N765">
        <v>503333</v>
      </c>
      <c r="O765">
        <v>1658291</v>
      </c>
      <c r="P765">
        <v>3.6389999999999998</v>
      </c>
      <c r="Q765" t="s">
        <v>23</v>
      </c>
      <c r="R765" t="s">
        <v>27</v>
      </c>
      <c r="S765" t="s">
        <v>18</v>
      </c>
    </row>
    <row r="766" spans="1:19" x14ac:dyDescent="0.3">
      <c r="A766" t="str">
        <f t="shared" si="11"/>
        <v>PFBA7_2_061025_20</v>
      </c>
      <c r="B766" t="s">
        <v>554</v>
      </c>
      <c r="C766">
        <v>3.79</v>
      </c>
      <c r="D766" t="s">
        <v>20</v>
      </c>
      <c r="E766" t="s">
        <v>70</v>
      </c>
      <c r="F766">
        <v>21</v>
      </c>
      <c r="G766" t="s">
        <v>22</v>
      </c>
      <c r="H766" t="s">
        <v>29</v>
      </c>
      <c r="I766" t="s">
        <v>555</v>
      </c>
      <c r="J766">
        <v>100</v>
      </c>
      <c r="K766">
        <v>212.97919999999999</v>
      </c>
      <c r="L766" t="s">
        <v>25</v>
      </c>
      <c r="M766" t="s">
        <v>18</v>
      </c>
      <c r="N766">
        <v>464008</v>
      </c>
      <c r="O766">
        <v>1414617</v>
      </c>
      <c r="P766">
        <v>3.9060000000000001</v>
      </c>
      <c r="Q766" t="s">
        <v>23</v>
      </c>
      <c r="R766" t="s">
        <v>27</v>
      </c>
      <c r="S766" t="s">
        <v>18</v>
      </c>
    </row>
    <row r="767" spans="1:19" x14ac:dyDescent="0.3">
      <c r="A767" t="str">
        <f t="shared" si="11"/>
        <v>PFBA8_061025_21</v>
      </c>
      <c r="B767" t="s">
        <v>554</v>
      </c>
      <c r="C767">
        <v>3.79</v>
      </c>
      <c r="D767" t="s">
        <v>20</v>
      </c>
      <c r="E767" t="s">
        <v>72</v>
      </c>
      <c r="F767">
        <v>22</v>
      </c>
      <c r="G767" t="s">
        <v>22</v>
      </c>
      <c r="H767" t="s">
        <v>29</v>
      </c>
      <c r="I767" t="s">
        <v>555</v>
      </c>
      <c r="J767">
        <v>100</v>
      </c>
      <c r="K767">
        <v>212.97919999999999</v>
      </c>
      <c r="L767" t="s">
        <v>25</v>
      </c>
      <c r="M767" t="s">
        <v>18</v>
      </c>
      <c r="N767">
        <v>1010932</v>
      </c>
      <c r="O767">
        <v>1802128</v>
      </c>
      <c r="P767">
        <v>6.4470000000000001</v>
      </c>
      <c r="Q767" t="s">
        <v>23</v>
      </c>
      <c r="R767" t="s">
        <v>27</v>
      </c>
      <c r="S767" t="s">
        <v>18</v>
      </c>
    </row>
    <row r="768" spans="1:19" x14ac:dyDescent="0.3">
      <c r="A768" t="str">
        <f t="shared" si="11"/>
        <v>PFBAEluent_061025_22</v>
      </c>
      <c r="B768" t="s">
        <v>554</v>
      </c>
      <c r="C768">
        <v>3.79</v>
      </c>
      <c r="D768" t="s">
        <v>20</v>
      </c>
      <c r="E768" t="s">
        <v>73</v>
      </c>
      <c r="F768">
        <v>23</v>
      </c>
      <c r="G768" t="s">
        <v>22</v>
      </c>
      <c r="H768" t="s">
        <v>53</v>
      </c>
      <c r="I768" t="s">
        <v>30</v>
      </c>
      <c r="J768">
        <v>100</v>
      </c>
      <c r="K768">
        <v>212.97919999999999</v>
      </c>
      <c r="L768" t="s">
        <v>25</v>
      </c>
      <c r="M768" t="s">
        <v>18</v>
      </c>
      <c r="N768">
        <v>3693</v>
      </c>
      <c r="O768" t="s">
        <v>26</v>
      </c>
      <c r="P768" t="s">
        <v>23</v>
      </c>
      <c r="Q768" t="s">
        <v>23</v>
      </c>
      <c r="R768" t="s">
        <v>27</v>
      </c>
      <c r="S768" t="s">
        <v>560</v>
      </c>
    </row>
    <row r="769" spans="1:19" x14ac:dyDescent="0.3">
      <c r="A769" t="str">
        <f t="shared" si="11"/>
        <v>PFBAstd1_5x_061025_23</v>
      </c>
      <c r="B769" t="s">
        <v>554</v>
      </c>
      <c r="C769">
        <v>3.79</v>
      </c>
      <c r="D769" t="s">
        <v>20</v>
      </c>
      <c r="E769" t="s">
        <v>74</v>
      </c>
      <c r="F769">
        <v>24</v>
      </c>
      <c r="G769" t="s">
        <v>22</v>
      </c>
      <c r="H769" t="s">
        <v>29</v>
      </c>
      <c r="I769" t="s">
        <v>555</v>
      </c>
      <c r="J769">
        <v>93</v>
      </c>
      <c r="K769">
        <v>212.97919999999999</v>
      </c>
      <c r="L769" t="s">
        <v>25</v>
      </c>
      <c r="M769" t="s">
        <v>18</v>
      </c>
      <c r="N769">
        <v>158452</v>
      </c>
      <c r="O769">
        <v>9369753</v>
      </c>
      <c r="P769">
        <v>0.51300000000000001</v>
      </c>
      <c r="Q769" t="s">
        <v>23</v>
      </c>
      <c r="R769" t="s">
        <v>27</v>
      </c>
      <c r="S769" t="s">
        <v>18</v>
      </c>
    </row>
    <row r="770" spans="1:19" x14ac:dyDescent="0.3">
      <c r="A770" t="str">
        <f t="shared" si="11"/>
        <v>PFBAstd1_061025_24</v>
      </c>
      <c r="B770" t="s">
        <v>554</v>
      </c>
      <c r="C770">
        <v>3.79</v>
      </c>
      <c r="D770" t="s">
        <v>20</v>
      </c>
      <c r="E770" t="s">
        <v>76</v>
      </c>
      <c r="F770">
        <v>25</v>
      </c>
      <c r="G770" t="s">
        <v>22</v>
      </c>
      <c r="H770" t="s">
        <v>29</v>
      </c>
      <c r="I770" t="s">
        <v>555</v>
      </c>
      <c r="J770">
        <v>100</v>
      </c>
      <c r="K770">
        <v>212.97919999999999</v>
      </c>
      <c r="L770" t="s">
        <v>25</v>
      </c>
      <c r="M770" t="s">
        <v>18</v>
      </c>
      <c r="N770">
        <v>566015</v>
      </c>
      <c r="O770">
        <v>9121492</v>
      </c>
      <c r="P770">
        <v>1.006</v>
      </c>
      <c r="Q770" t="s">
        <v>23</v>
      </c>
      <c r="R770" t="s">
        <v>27</v>
      </c>
      <c r="S770" t="s">
        <v>18</v>
      </c>
    </row>
    <row r="771" spans="1:19" x14ac:dyDescent="0.3">
      <c r="A771" t="str">
        <f t="shared" ref="A771:A834" si="12">CONCATENATE(B771,E771)</f>
        <v>PFBAstd2_061025_25</v>
      </c>
      <c r="B771" t="s">
        <v>554</v>
      </c>
      <c r="C771">
        <v>3.79</v>
      </c>
      <c r="D771" t="s">
        <v>20</v>
      </c>
      <c r="E771" t="s">
        <v>78</v>
      </c>
      <c r="F771">
        <v>26</v>
      </c>
      <c r="G771" t="s">
        <v>22</v>
      </c>
      <c r="H771" t="s">
        <v>29</v>
      </c>
      <c r="I771" t="s">
        <v>555</v>
      </c>
      <c r="J771">
        <v>100</v>
      </c>
      <c r="K771">
        <v>212.97919999999999</v>
      </c>
      <c r="L771" t="s">
        <v>25</v>
      </c>
      <c r="M771" t="s">
        <v>18</v>
      </c>
      <c r="N771">
        <v>2913914</v>
      </c>
      <c r="O771">
        <v>8458444</v>
      </c>
      <c r="P771">
        <v>4.0860000000000003</v>
      </c>
      <c r="Q771" t="s">
        <v>23</v>
      </c>
      <c r="R771" t="s">
        <v>27</v>
      </c>
      <c r="S771" t="s">
        <v>18</v>
      </c>
    </row>
    <row r="772" spans="1:19" x14ac:dyDescent="0.3">
      <c r="A772" t="str">
        <f t="shared" si="12"/>
        <v>PFBAstd3_061025_26</v>
      </c>
      <c r="B772" t="s">
        <v>554</v>
      </c>
      <c r="C772">
        <v>3.79</v>
      </c>
      <c r="D772" t="s">
        <v>20</v>
      </c>
      <c r="E772" t="s">
        <v>79</v>
      </c>
      <c r="F772">
        <v>27</v>
      </c>
      <c r="G772" t="s">
        <v>22</v>
      </c>
      <c r="H772" t="s">
        <v>29</v>
      </c>
      <c r="I772" t="s">
        <v>555</v>
      </c>
      <c r="J772">
        <v>100</v>
      </c>
      <c r="K772">
        <v>212.97919999999999</v>
      </c>
      <c r="L772" t="s">
        <v>25</v>
      </c>
      <c r="M772" t="s">
        <v>18</v>
      </c>
      <c r="N772">
        <v>6522749</v>
      </c>
      <c r="O772">
        <v>9183240</v>
      </c>
      <c r="P772">
        <v>8.0749999999999993</v>
      </c>
      <c r="Q772" t="s">
        <v>23</v>
      </c>
      <c r="R772" t="s">
        <v>27</v>
      </c>
      <c r="S772" t="s">
        <v>18</v>
      </c>
    </row>
    <row r="773" spans="1:19" x14ac:dyDescent="0.3">
      <c r="A773" t="str">
        <f t="shared" si="12"/>
        <v>PFBAstd4_061025_27</v>
      </c>
      <c r="B773" t="s">
        <v>554</v>
      </c>
      <c r="C773">
        <v>3.79</v>
      </c>
      <c r="D773" t="s">
        <v>20</v>
      </c>
      <c r="E773" t="s">
        <v>80</v>
      </c>
      <c r="F773">
        <v>28</v>
      </c>
      <c r="G773" t="s">
        <v>22</v>
      </c>
      <c r="H773" t="s">
        <v>29</v>
      </c>
      <c r="I773" t="s">
        <v>555</v>
      </c>
      <c r="J773">
        <v>100</v>
      </c>
      <c r="K773">
        <v>212.97919999999999</v>
      </c>
      <c r="L773" t="s">
        <v>25</v>
      </c>
      <c r="M773" t="s">
        <v>18</v>
      </c>
      <c r="N773">
        <v>12036036</v>
      </c>
      <c r="O773">
        <v>8616132</v>
      </c>
      <c r="P773">
        <v>15.563000000000001</v>
      </c>
      <c r="Q773" t="s">
        <v>23</v>
      </c>
      <c r="R773" t="s">
        <v>27</v>
      </c>
      <c r="S773" t="s">
        <v>18</v>
      </c>
    </row>
    <row r="774" spans="1:19" x14ac:dyDescent="0.3">
      <c r="A774" t="str">
        <f t="shared" si="12"/>
        <v>PFBAstd5_061025_28</v>
      </c>
      <c r="B774" t="s">
        <v>554</v>
      </c>
      <c r="C774">
        <v>3.79</v>
      </c>
      <c r="D774" t="s">
        <v>20</v>
      </c>
      <c r="E774" t="s">
        <v>82</v>
      </c>
      <c r="F774">
        <v>29</v>
      </c>
      <c r="G774" t="s">
        <v>22</v>
      </c>
      <c r="H774" t="s">
        <v>29</v>
      </c>
      <c r="I774" t="s">
        <v>555</v>
      </c>
      <c r="J774">
        <v>100</v>
      </c>
      <c r="K774">
        <v>212.97919999999999</v>
      </c>
      <c r="L774" t="s">
        <v>25</v>
      </c>
      <c r="M774" t="s">
        <v>18</v>
      </c>
      <c r="N774">
        <v>27895917</v>
      </c>
      <c r="O774">
        <v>8171343</v>
      </c>
      <c r="P774">
        <v>37.558999999999997</v>
      </c>
      <c r="Q774" t="s">
        <v>23</v>
      </c>
      <c r="R774" t="s">
        <v>27</v>
      </c>
      <c r="S774" t="s">
        <v>18</v>
      </c>
    </row>
    <row r="775" spans="1:19" x14ac:dyDescent="0.3">
      <c r="A775" t="str">
        <f t="shared" si="12"/>
        <v>PFBAstd6_061025_29</v>
      </c>
      <c r="B775" t="s">
        <v>554</v>
      </c>
      <c r="C775">
        <v>3.79</v>
      </c>
      <c r="D775" t="s">
        <v>20</v>
      </c>
      <c r="E775" t="s">
        <v>84</v>
      </c>
      <c r="F775">
        <v>30</v>
      </c>
      <c r="G775" t="s">
        <v>22</v>
      </c>
      <c r="H775" t="s">
        <v>29</v>
      </c>
      <c r="I775" t="s">
        <v>555</v>
      </c>
      <c r="J775">
        <v>100</v>
      </c>
      <c r="K775">
        <v>212.97919999999999</v>
      </c>
      <c r="L775" t="s">
        <v>25</v>
      </c>
      <c r="M775" t="s">
        <v>18</v>
      </c>
      <c r="N775">
        <v>51477117</v>
      </c>
      <c r="O775">
        <v>7010611</v>
      </c>
      <c r="P775">
        <v>80.403999999999996</v>
      </c>
      <c r="Q775" t="s">
        <v>23</v>
      </c>
      <c r="R775" t="s">
        <v>27</v>
      </c>
      <c r="S775" t="s">
        <v>18</v>
      </c>
    </row>
    <row r="776" spans="1:19" x14ac:dyDescent="0.3">
      <c r="A776" t="str">
        <f t="shared" si="12"/>
        <v>PFBAEluent_061025_30</v>
      </c>
      <c r="B776" t="s">
        <v>554</v>
      </c>
      <c r="C776">
        <v>3.79</v>
      </c>
      <c r="D776" t="s">
        <v>20</v>
      </c>
      <c r="E776" t="s">
        <v>85</v>
      </c>
      <c r="F776">
        <v>31</v>
      </c>
      <c r="G776" t="s">
        <v>22</v>
      </c>
      <c r="H776" t="s">
        <v>53</v>
      </c>
      <c r="I776" t="s">
        <v>30</v>
      </c>
      <c r="J776">
        <v>100</v>
      </c>
      <c r="K776">
        <v>212.97919999999999</v>
      </c>
      <c r="L776" t="s">
        <v>25</v>
      </c>
      <c r="M776" t="s">
        <v>18</v>
      </c>
      <c r="N776">
        <v>6531</v>
      </c>
      <c r="O776" t="s">
        <v>26</v>
      </c>
      <c r="P776" t="s">
        <v>23</v>
      </c>
      <c r="Q776" t="s">
        <v>23</v>
      </c>
      <c r="R776" t="s">
        <v>27</v>
      </c>
      <c r="S776" t="s">
        <v>561</v>
      </c>
    </row>
    <row r="777" spans="1:19" x14ac:dyDescent="0.3">
      <c r="A777" t="str">
        <f t="shared" si="12"/>
        <v>PFBSEluent_061025_01</v>
      </c>
      <c r="B777" t="s">
        <v>562</v>
      </c>
      <c r="C777">
        <v>5.65</v>
      </c>
      <c r="D777" t="s">
        <v>20</v>
      </c>
      <c r="E777" t="s">
        <v>21</v>
      </c>
      <c r="F777">
        <v>1</v>
      </c>
      <c r="G777" t="s">
        <v>22</v>
      </c>
      <c r="H777" t="s">
        <v>23</v>
      </c>
      <c r="I777" t="s">
        <v>24</v>
      </c>
      <c r="J777" t="s">
        <v>23</v>
      </c>
      <c r="K777">
        <v>298.94299999999998</v>
      </c>
      <c r="L777" t="s">
        <v>25</v>
      </c>
      <c r="M777" t="s">
        <v>18</v>
      </c>
      <c r="N777" t="s">
        <v>26</v>
      </c>
      <c r="O777" t="s">
        <v>26</v>
      </c>
      <c r="P777" t="s">
        <v>26</v>
      </c>
      <c r="Q777" t="s">
        <v>23</v>
      </c>
      <c r="R777" t="s">
        <v>27</v>
      </c>
      <c r="S777" t="s">
        <v>18</v>
      </c>
    </row>
    <row r="778" spans="1:19" x14ac:dyDescent="0.3">
      <c r="A778" t="str">
        <f t="shared" si="12"/>
        <v>PFBSstd1_5x_061025_02</v>
      </c>
      <c r="B778" t="s">
        <v>562</v>
      </c>
      <c r="C778">
        <v>5.65</v>
      </c>
      <c r="D778" t="s">
        <v>20</v>
      </c>
      <c r="E778" t="s">
        <v>28</v>
      </c>
      <c r="F778">
        <v>2</v>
      </c>
      <c r="G778" t="s">
        <v>22</v>
      </c>
      <c r="H778" t="s">
        <v>29</v>
      </c>
      <c r="I778" t="s">
        <v>30</v>
      </c>
      <c r="J778">
        <v>100</v>
      </c>
      <c r="K778">
        <v>298.94299999999998</v>
      </c>
      <c r="L778" t="s">
        <v>31</v>
      </c>
      <c r="M778" t="s">
        <v>32</v>
      </c>
      <c r="N778">
        <v>1474433</v>
      </c>
      <c r="O778">
        <v>70251484</v>
      </c>
      <c r="P778">
        <v>9.4E-2</v>
      </c>
      <c r="Q778">
        <v>0.2</v>
      </c>
      <c r="R778" t="s">
        <v>27</v>
      </c>
      <c r="S778" t="s">
        <v>563</v>
      </c>
    </row>
    <row r="779" spans="1:19" x14ac:dyDescent="0.3">
      <c r="A779" t="str">
        <f t="shared" si="12"/>
        <v>PFBSstd1_061025_03</v>
      </c>
      <c r="B779" t="s">
        <v>562</v>
      </c>
      <c r="C779">
        <v>5.65</v>
      </c>
      <c r="D779" t="s">
        <v>20</v>
      </c>
      <c r="E779" t="s">
        <v>34</v>
      </c>
      <c r="F779">
        <v>3</v>
      </c>
      <c r="G779" t="s">
        <v>22</v>
      </c>
      <c r="H779" t="s">
        <v>29</v>
      </c>
      <c r="I779" t="s">
        <v>30</v>
      </c>
      <c r="J779">
        <v>100</v>
      </c>
      <c r="K779">
        <v>298.94299999999998</v>
      </c>
      <c r="L779" t="s">
        <v>31</v>
      </c>
      <c r="M779" t="s">
        <v>35</v>
      </c>
      <c r="N779">
        <v>6552986</v>
      </c>
      <c r="O779">
        <v>77876398</v>
      </c>
      <c r="P779">
        <v>0.66300000000000003</v>
      </c>
      <c r="Q779">
        <v>0.8</v>
      </c>
      <c r="R779" t="s">
        <v>27</v>
      </c>
      <c r="S779" t="s">
        <v>564</v>
      </c>
    </row>
    <row r="780" spans="1:19" x14ac:dyDescent="0.3">
      <c r="A780" t="str">
        <f t="shared" si="12"/>
        <v>PFBSstd2_061025_04</v>
      </c>
      <c r="B780" t="s">
        <v>562</v>
      </c>
      <c r="C780">
        <v>5.65</v>
      </c>
      <c r="D780" t="s">
        <v>20</v>
      </c>
      <c r="E780" t="s">
        <v>37</v>
      </c>
      <c r="F780">
        <v>4</v>
      </c>
      <c r="G780" t="s">
        <v>22</v>
      </c>
      <c r="H780" t="s">
        <v>29</v>
      </c>
      <c r="I780" t="s">
        <v>30</v>
      </c>
      <c r="J780">
        <v>100</v>
      </c>
      <c r="K780">
        <v>298.94299999999998</v>
      </c>
      <c r="L780" t="s">
        <v>31</v>
      </c>
      <c r="M780" t="s">
        <v>38</v>
      </c>
      <c r="N780">
        <v>32441383</v>
      </c>
      <c r="O780">
        <v>71911064</v>
      </c>
      <c r="P780">
        <v>3.9710000000000001</v>
      </c>
      <c r="Q780">
        <v>3.8</v>
      </c>
      <c r="R780" t="s">
        <v>27</v>
      </c>
      <c r="S780" t="s">
        <v>565</v>
      </c>
    </row>
    <row r="781" spans="1:19" x14ac:dyDescent="0.3">
      <c r="A781" t="str">
        <f t="shared" si="12"/>
        <v>PFBSstd3_061025_05</v>
      </c>
      <c r="B781" t="s">
        <v>562</v>
      </c>
      <c r="C781">
        <v>5.65</v>
      </c>
      <c r="D781" t="s">
        <v>20</v>
      </c>
      <c r="E781" t="s">
        <v>40</v>
      </c>
      <c r="F781">
        <v>5</v>
      </c>
      <c r="G781" t="s">
        <v>22</v>
      </c>
      <c r="H781" t="s">
        <v>29</v>
      </c>
      <c r="I781" t="s">
        <v>30</v>
      </c>
      <c r="J781">
        <v>100</v>
      </c>
      <c r="K781">
        <v>298.94299999999998</v>
      </c>
      <c r="L781" t="s">
        <v>31</v>
      </c>
      <c r="M781" t="s">
        <v>41</v>
      </c>
      <c r="N781">
        <v>70015646</v>
      </c>
      <c r="O781">
        <v>75726150</v>
      </c>
      <c r="P781">
        <v>8.2390000000000008</v>
      </c>
      <c r="Q781">
        <v>7.6</v>
      </c>
      <c r="R781" t="s">
        <v>27</v>
      </c>
      <c r="S781" t="s">
        <v>566</v>
      </c>
    </row>
    <row r="782" spans="1:19" x14ac:dyDescent="0.3">
      <c r="A782" t="str">
        <f t="shared" si="12"/>
        <v>PFBSstd4_061025_06</v>
      </c>
      <c r="B782" t="s">
        <v>562</v>
      </c>
      <c r="C782">
        <v>5.65</v>
      </c>
      <c r="D782" t="s">
        <v>20</v>
      </c>
      <c r="E782" t="s">
        <v>43</v>
      </c>
      <c r="F782">
        <v>6</v>
      </c>
      <c r="G782" t="s">
        <v>22</v>
      </c>
      <c r="H782" t="s">
        <v>29</v>
      </c>
      <c r="I782" t="s">
        <v>30</v>
      </c>
      <c r="J782">
        <v>100</v>
      </c>
      <c r="K782">
        <v>298.94299999999998</v>
      </c>
      <c r="L782" t="s">
        <v>31</v>
      </c>
      <c r="M782" t="s">
        <v>44</v>
      </c>
      <c r="N782">
        <v>128957318</v>
      </c>
      <c r="O782">
        <v>70354851</v>
      </c>
      <c r="P782">
        <v>16.428000000000001</v>
      </c>
      <c r="Q782">
        <v>15.9</v>
      </c>
      <c r="R782" t="s">
        <v>27</v>
      </c>
      <c r="S782" t="s">
        <v>567</v>
      </c>
    </row>
    <row r="783" spans="1:19" x14ac:dyDescent="0.3">
      <c r="A783" t="str">
        <f t="shared" si="12"/>
        <v>PFBSstd5_061025_07</v>
      </c>
      <c r="B783" t="s">
        <v>562</v>
      </c>
      <c r="C783">
        <v>5.65</v>
      </c>
      <c r="D783" t="s">
        <v>20</v>
      </c>
      <c r="E783" t="s">
        <v>46</v>
      </c>
      <c r="F783">
        <v>7</v>
      </c>
      <c r="G783" t="s">
        <v>22</v>
      </c>
      <c r="H783" t="s">
        <v>29</v>
      </c>
      <c r="I783" t="s">
        <v>30</v>
      </c>
      <c r="J783">
        <v>100</v>
      </c>
      <c r="K783">
        <v>298.94299999999998</v>
      </c>
      <c r="L783" t="s">
        <v>31</v>
      </c>
      <c r="M783" t="s">
        <v>47</v>
      </c>
      <c r="N783">
        <v>245395900</v>
      </c>
      <c r="O783">
        <v>58146949</v>
      </c>
      <c r="P783">
        <v>37.948</v>
      </c>
      <c r="Q783">
        <v>39.799999999999997</v>
      </c>
      <c r="R783" t="s">
        <v>27</v>
      </c>
      <c r="S783" t="s">
        <v>566</v>
      </c>
    </row>
    <row r="784" spans="1:19" x14ac:dyDescent="0.3">
      <c r="A784" t="str">
        <f t="shared" si="12"/>
        <v>PFBSstd6_061025_08</v>
      </c>
      <c r="B784" t="s">
        <v>562</v>
      </c>
      <c r="C784">
        <v>5.65</v>
      </c>
      <c r="D784" t="s">
        <v>20</v>
      </c>
      <c r="E784" t="s">
        <v>49</v>
      </c>
      <c r="F784">
        <v>8</v>
      </c>
      <c r="G784" t="s">
        <v>22</v>
      </c>
      <c r="H784" t="s">
        <v>29</v>
      </c>
      <c r="I784" t="s">
        <v>30</v>
      </c>
      <c r="J784">
        <v>100</v>
      </c>
      <c r="K784">
        <v>298.94299999999998</v>
      </c>
      <c r="L784" t="s">
        <v>31</v>
      </c>
      <c r="M784" t="s">
        <v>50</v>
      </c>
      <c r="N784">
        <v>412821289</v>
      </c>
      <c r="O784">
        <v>46544374</v>
      </c>
      <c r="P784">
        <v>79.858000000000004</v>
      </c>
      <c r="Q784">
        <v>79.099999999999994</v>
      </c>
      <c r="R784" t="s">
        <v>27</v>
      </c>
      <c r="S784" t="s">
        <v>568</v>
      </c>
    </row>
    <row r="785" spans="1:19" x14ac:dyDescent="0.3">
      <c r="A785" t="str">
        <f t="shared" si="12"/>
        <v>PFBSEluent_061025_09</v>
      </c>
      <c r="B785" t="s">
        <v>562</v>
      </c>
      <c r="C785">
        <v>5.65</v>
      </c>
      <c r="D785" t="s">
        <v>20</v>
      </c>
      <c r="E785" t="s">
        <v>52</v>
      </c>
      <c r="F785">
        <v>9</v>
      </c>
      <c r="G785" t="s">
        <v>22</v>
      </c>
      <c r="H785" t="s">
        <v>53</v>
      </c>
      <c r="I785" t="s">
        <v>30</v>
      </c>
      <c r="J785">
        <v>100</v>
      </c>
      <c r="K785">
        <v>298.94299999999998</v>
      </c>
      <c r="L785" t="s">
        <v>25</v>
      </c>
      <c r="M785" t="s">
        <v>18</v>
      </c>
      <c r="N785">
        <v>1590</v>
      </c>
      <c r="O785" t="s">
        <v>26</v>
      </c>
      <c r="P785" t="s">
        <v>23</v>
      </c>
      <c r="Q785" t="s">
        <v>23</v>
      </c>
      <c r="R785" t="s">
        <v>27</v>
      </c>
      <c r="S785" t="s">
        <v>569</v>
      </c>
    </row>
    <row r="786" spans="1:19" x14ac:dyDescent="0.3">
      <c r="A786" t="str">
        <f t="shared" si="12"/>
        <v>PFBSstdIS_061025_10</v>
      </c>
      <c r="B786" t="s">
        <v>562</v>
      </c>
      <c r="C786">
        <v>5.65</v>
      </c>
      <c r="D786" t="s">
        <v>20</v>
      </c>
      <c r="E786" t="s">
        <v>55</v>
      </c>
      <c r="F786">
        <v>10</v>
      </c>
      <c r="G786" t="s">
        <v>22</v>
      </c>
      <c r="H786" t="s">
        <v>53</v>
      </c>
      <c r="I786" t="s">
        <v>30</v>
      </c>
      <c r="J786">
        <v>100</v>
      </c>
      <c r="K786">
        <v>298.94299999999998</v>
      </c>
      <c r="L786" t="s">
        <v>25</v>
      </c>
      <c r="M786" t="s">
        <v>18</v>
      </c>
      <c r="N786">
        <v>1293</v>
      </c>
      <c r="O786">
        <v>73056422</v>
      </c>
      <c r="P786">
        <v>-9.5000000000000001E-2</v>
      </c>
      <c r="Q786" t="s">
        <v>23</v>
      </c>
      <c r="R786" t="s">
        <v>27</v>
      </c>
      <c r="S786" t="s">
        <v>570</v>
      </c>
    </row>
    <row r="787" spans="1:19" x14ac:dyDescent="0.3">
      <c r="A787" t="str">
        <f t="shared" si="12"/>
        <v>PFBSBLV_061025_11</v>
      </c>
      <c r="B787" t="s">
        <v>562</v>
      </c>
      <c r="C787">
        <v>5.65</v>
      </c>
      <c r="D787" t="s">
        <v>20</v>
      </c>
      <c r="E787" t="s">
        <v>57</v>
      </c>
      <c r="F787">
        <v>11</v>
      </c>
      <c r="G787" t="s">
        <v>22</v>
      </c>
      <c r="H787" t="s">
        <v>53</v>
      </c>
      <c r="I787" t="s">
        <v>30</v>
      </c>
      <c r="J787">
        <v>100</v>
      </c>
      <c r="K787">
        <v>298.94299999999998</v>
      </c>
      <c r="L787" t="s">
        <v>25</v>
      </c>
      <c r="M787" t="s">
        <v>18</v>
      </c>
      <c r="N787">
        <v>6331</v>
      </c>
      <c r="O787" t="s">
        <v>26</v>
      </c>
      <c r="P787" t="s">
        <v>23</v>
      </c>
      <c r="Q787" t="s">
        <v>23</v>
      </c>
      <c r="R787" t="s">
        <v>27</v>
      </c>
      <c r="S787" t="s">
        <v>571</v>
      </c>
    </row>
    <row r="788" spans="1:19" x14ac:dyDescent="0.3">
      <c r="A788" t="str">
        <f t="shared" si="12"/>
        <v>PFBSBLM_061025_12</v>
      </c>
      <c r="B788" t="s">
        <v>562</v>
      </c>
      <c r="C788">
        <v>5.65</v>
      </c>
      <c r="D788" t="s">
        <v>20</v>
      </c>
      <c r="E788" t="s">
        <v>59</v>
      </c>
      <c r="F788">
        <v>12</v>
      </c>
      <c r="G788" t="s">
        <v>22</v>
      </c>
      <c r="H788" t="s">
        <v>53</v>
      </c>
      <c r="I788" t="s">
        <v>30</v>
      </c>
      <c r="J788">
        <v>100</v>
      </c>
      <c r="K788">
        <v>298.94299999999998</v>
      </c>
      <c r="L788" t="s">
        <v>25</v>
      </c>
      <c r="M788" t="s">
        <v>18</v>
      </c>
      <c r="N788">
        <v>32755</v>
      </c>
      <c r="O788">
        <v>14687835</v>
      </c>
      <c r="P788">
        <v>-7.5999999999999998E-2</v>
      </c>
      <c r="Q788" t="s">
        <v>23</v>
      </c>
      <c r="R788" t="s">
        <v>27</v>
      </c>
      <c r="S788" t="s">
        <v>572</v>
      </c>
    </row>
    <row r="789" spans="1:19" x14ac:dyDescent="0.3">
      <c r="A789" t="str">
        <f t="shared" si="12"/>
        <v>PFBSLFA_061025_13</v>
      </c>
      <c r="B789" t="s">
        <v>562</v>
      </c>
      <c r="C789">
        <v>5.65</v>
      </c>
      <c r="D789" t="s">
        <v>20</v>
      </c>
      <c r="E789" t="s">
        <v>61</v>
      </c>
      <c r="F789">
        <v>13</v>
      </c>
      <c r="G789" t="s">
        <v>22</v>
      </c>
      <c r="H789" t="s">
        <v>29</v>
      </c>
      <c r="I789" t="s">
        <v>30</v>
      </c>
      <c r="J789">
        <v>100</v>
      </c>
      <c r="K789">
        <v>298.94299999999998</v>
      </c>
      <c r="L789" t="s">
        <v>25</v>
      </c>
      <c r="M789" t="s">
        <v>18</v>
      </c>
      <c r="N789">
        <v>292290</v>
      </c>
      <c r="O789">
        <v>17164411</v>
      </c>
      <c r="P789">
        <v>5.8000000000000003E-2</v>
      </c>
      <c r="Q789" t="s">
        <v>23</v>
      </c>
      <c r="R789" t="s">
        <v>27</v>
      </c>
      <c r="S789" t="s">
        <v>573</v>
      </c>
    </row>
    <row r="790" spans="1:19" x14ac:dyDescent="0.3">
      <c r="A790" t="str">
        <f t="shared" si="12"/>
        <v>PFBS1M_061025_14</v>
      </c>
      <c r="B790" t="s">
        <v>562</v>
      </c>
      <c r="C790">
        <v>5.65</v>
      </c>
      <c r="D790" t="s">
        <v>20</v>
      </c>
      <c r="E790" t="s">
        <v>62</v>
      </c>
      <c r="F790">
        <v>14</v>
      </c>
      <c r="G790" t="s">
        <v>22</v>
      </c>
      <c r="H790" t="s">
        <v>29</v>
      </c>
      <c r="I790" t="s">
        <v>30</v>
      </c>
      <c r="J790">
        <v>100</v>
      </c>
      <c r="K790">
        <v>298.94299999999998</v>
      </c>
      <c r="L790" t="s">
        <v>25</v>
      </c>
      <c r="M790" t="s">
        <v>18</v>
      </c>
      <c r="N790">
        <v>16236370</v>
      </c>
      <c r="O790">
        <v>17194035</v>
      </c>
      <c r="P790">
        <v>8.4169999999999998</v>
      </c>
      <c r="Q790" t="s">
        <v>23</v>
      </c>
      <c r="R790" t="s">
        <v>27</v>
      </c>
      <c r="S790" t="s">
        <v>574</v>
      </c>
    </row>
    <row r="791" spans="1:19" x14ac:dyDescent="0.3">
      <c r="A791" t="str">
        <f t="shared" si="12"/>
        <v>PFBS2M_061025_14b</v>
      </c>
      <c r="B791" t="s">
        <v>562</v>
      </c>
      <c r="C791">
        <v>5.65</v>
      </c>
      <c r="D791" t="s">
        <v>20</v>
      </c>
      <c r="E791" t="s">
        <v>63</v>
      </c>
      <c r="F791">
        <v>15</v>
      </c>
      <c r="G791" t="s">
        <v>22</v>
      </c>
      <c r="H791" t="s">
        <v>29</v>
      </c>
      <c r="I791" t="s">
        <v>30</v>
      </c>
      <c r="J791">
        <v>100</v>
      </c>
      <c r="K791">
        <v>298.94299999999998</v>
      </c>
      <c r="L791" t="s">
        <v>25</v>
      </c>
      <c r="M791" t="s">
        <v>18</v>
      </c>
      <c r="N791">
        <v>16400569</v>
      </c>
      <c r="O791">
        <v>16094055</v>
      </c>
      <c r="P791">
        <v>9.0909999999999993</v>
      </c>
      <c r="Q791" t="s">
        <v>23</v>
      </c>
      <c r="R791" t="s">
        <v>27</v>
      </c>
      <c r="S791" t="s">
        <v>575</v>
      </c>
    </row>
    <row r="792" spans="1:19" x14ac:dyDescent="0.3">
      <c r="A792" t="str">
        <f t="shared" si="12"/>
        <v>PFBS4_1_061025_15</v>
      </c>
      <c r="B792" t="s">
        <v>562</v>
      </c>
      <c r="C792">
        <v>5.65</v>
      </c>
      <c r="D792" t="s">
        <v>20</v>
      </c>
      <c r="E792" t="s">
        <v>64</v>
      </c>
      <c r="F792">
        <v>16</v>
      </c>
      <c r="G792" t="s">
        <v>22</v>
      </c>
      <c r="H792" t="s">
        <v>29</v>
      </c>
      <c r="I792" t="s">
        <v>30</v>
      </c>
      <c r="J792">
        <v>100</v>
      </c>
      <c r="K792">
        <v>298.94299999999998</v>
      </c>
      <c r="L792" t="s">
        <v>25</v>
      </c>
      <c r="M792" t="s">
        <v>18</v>
      </c>
      <c r="N792">
        <v>22964543</v>
      </c>
      <c r="O792">
        <v>14254066</v>
      </c>
      <c r="P792">
        <v>14.428000000000001</v>
      </c>
      <c r="Q792" t="s">
        <v>23</v>
      </c>
      <c r="R792" t="s">
        <v>27</v>
      </c>
      <c r="S792" t="s">
        <v>576</v>
      </c>
    </row>
    <row r="793" spans="1:19" x14ac:dyDescent="0.3">
      <c r="A793" t="str">
        <f t="shared" si="12"/>
        <v>PFBS4_2_061025_16</v>
      </c>
      <c r="B793" t="s">
        <v>562</v>
      </c>
      <c r="C793">
        <v>5.65</v>
      </c>
      <c r="D793" t="s">
        <v>20</v>
      </c>
      <c r="E793" t="s">
        <v>65</v>
      </c>
      <c r="F793">
        <v>17</v>
      </c>
      <c r="G793" t="s">
        <v>22</v>
      </c>
      <c r="H793" t="s">
        <v>29</v>
      </c>
      <c r="I793" t="s">
        <v>30</v>
      </c>
      <c r="J793">
        <v>100</v>
      </c>
      <c r="K793">
        <v>298.94299999999998</v>
      </c>
      <c r="L793" t="s">
        <v>25</v>
      </c>
      <c r="M793" t="s">
        <v>18</v>
      </c>
      <c r="N793">
        <v>21774068</v>
      </c>
      <c r="O793">
        <v>14360181</v>
      </c>
      <c r="P793">
        <v>13.573</v>
      </c>
      <c r="Q793" t="s">
        <v>23</v>
      </c>
      <c r="R793" t="s">
        <v>27</v>
      </c>
      <c r="S793" t="s">
        <v>577</v>
      </c>
    </row>
    <row r="794" spans="1:19" x14ac:dyDescent="0.3">
      <c r="A794" t="str">
        <f t="shared" si="12"/>
        <v>PFBS5_061025_17</v>
      </c>
      <c r="B794" t="s">
        <v>562</v>
      </c>
      <c r="C794">
        <v>5.65</v>
      </c>
      <c r="D794" t="s">
        <v>20</v>
      </c>
      <c r="E794" t="s">
        <v>67</v>
      </c>
      <c r="F794">
        <v>18</v>
      </c>
      <c r="G794" t="s">
        <v>22</v>
      </c>
      <c r="H794" t="s">
        <v>29</v>
      </c>
      <c r="I794" t="s">
        <v>30</v>
      </c>
      <c r="J794">
        <v>100</v>
      </c>
      <c r="K794">
        <v>298.94299999999998</v>
      </c>
      <c r="L794" t="s">
        <v>25</v>
      </c>
      <c r="M794" t="s">
        <v>18</v>
      </c>
      <c r="N794">
        <v>17334133</v>
      </c>
      <c r="O794">
        <v>15572810</v>
      </c>
      <c r="P794">
        <v>9.9380000000000006</v>
      </c>
      <c r="Q794" t="s">
        <v>23</v>
      </c>
      <c r="R794" t="s">
        <v>27</v>
      </c>
      <c r="S794" t="s">
        <v>578</v>
      </c>
    </row>
    <row r="795" spans="1:19" x14ac:dyDescent="0.3">
      <c r="A795" t="str">
        <f t="shared" si="12"/>
        <v>PFBS6_1_061025_18</v>
      </c>
      <c r="B795" t="s">
        <v>562</v>
      </c>
      <c r="C795">
        <v>5.65</v>
      </c>
      <c r="D795" t="s">
        <v>20</v>
      </c>
      <c r="E795" t="s">
        <v>68</v>
      </c>
      <c r="F795">
        <v>19</v>
      </c>
      <c r="G795" t="s">
        <v>22</v>
      </c>
      <c r="H795" t="s">
        <v>29</v>
      </c>
      <c r="I795" t="s">
        <v>30</v>
      </c>
      <c r="J795">
        <v>100</v>
      </c>
      <c r="K795">
        <v>298.94299999999998</v>
      </c>
      <c r="L795" t="s">
        <v>25</v>
      </c>
      <c r="M795" t="s">
        <v>18</v>
      </c>
      <c r="N795">
        <v>8251849</v>
      </c>
      <c r="O795">
        <v>16171728</v>
      </c>
      <c r="P795">
        <v>4.5039999999999996</v>
      </c>
      <c r="Q795" t="s">
        <v>23</v>
      </c>
      <c r="R795" t="s">
        <v>27</v>
      </c>
      <c r="S795" t="s">
        <v>579</v>
      </c>
    </row>
    <row r="796" spans="1:19" x14ac:dyDescent="0.3">
      <c r="A796" t="str">
        <f t="shared" si="12"/>
        <v>PFBS7_1_061025_19</v>
      </c>
      <c r="B796" t="s">
        <v>562</v>
      </c>
      <c r="C796">
        <v>5.65</v>
      </c>
      <c r="D796" t="s">
        <v>20</v>
      </c>
      <c r="E796" t="s">
        <v>69</v>
      </c>
      <c r="F796">
        <v>20</v>
      </c>
      <c r="G796" t="s">
        <v>22</v>
      </c>
      <c r="H796" t="s">
        <v>29</v>
      </c>
      <c r="I796" t="s">
        <v>30</v>
      </c>
      <c r="J796">
        <v>100</v>
      </c>
      <c r="K796">
        <v>298.94299999999998</v>
      </c>
      <c r="L796" t="s">
        <v>25</v>
      </c>
      <c r="M796" t="s">
        <v>18</v>
      </c>
      <c r="N796">
        <v>5108875</v>
      </c>
      <c r="O796">
        <v>14641873</v>
      </c>
      <c r="P796">
        <v>3.05</v>
      </c>
      <c r="Q796" t="s">
        <v>23</v>
      </c>
      <c r="R796" t="s">
        <v>27</v>
      </c>
      <c r="S796" t="s">
        <v>575</v>
      </c>
    </row>
    <row r="797" spans="1:19" x14ac:dyDescent="0.3">
      <c r="A797" t="str">
        <f t="shared" si="12"/>
        <v>PFBS7_2_061025_20</v>
      </c>
      <c r="B797" t="s">
        <v>562</v>
      </c>
      <c r="C797">
        <v>5.65</v>
      </c>
      <c r="D797" t="s">
        <v>20</v>
      </c>
      <c r="E797" t="s">
        <v>70</v>
      </c>
      <c r="F797">
        <v>21</v>
      </c>
      <c r="G797" t="s">
        <v>22</v>
      </c>
      <c r="H797" t="s">
        <v>29</v>
      </c>
      <c r="I797" t="s">
        <v>30</v>
      </c>
      <c r="J797">
        <v>100</v>
      </c>
      <c r="K797">
        <v>298.94299999999998</v>
      </c>
      <c r="L797" t="s">
        <v>25</v>
      </c>
      <c r="M797" t="s">
        <v>18</v>
      </c>
      <c r="N797">
        <v>4628583</v>
      </c>
      <c r="O797">
        <v>13071803</v>
      </c>
      <c r="P797">
        <v>3.0960000000000001</v>
      </c>
      <c r="Q797" t="s">
        <v>23</v>
      </c>
      <c r="R797" t="s">
        <v>27</v>
      </c>
      <c r="S797" t="s">
        <v>576</v>
      </c>
    </row>
    <row r="798" spans="1:19" x14ac:dyDescent="0.3">
      <c r="A798" t="str">
        <f t="shared" si="12"/>
        <v>PFBS8_061025_21</v>
      </c>
      <c r="B798" t="s">
        <v>562</v>
      </c>
      <c r="C798">
        <v>5.65</v>
      </c>
      <c r="D798" t="s">
        <v>20</v>
      </c>
      <c r="E798" t="s">
        <v>72</v>
      </c>
      <c r="F798">
        <v>22</v>
      </c>
      <c r="G798" t="s">
        <v>22</v>
      </c>
      <c r="H798" t="s">
        <v>29</v>
      </c>
      <c r="I798" t="s">
        <v>30</v>
      </c>
      <c r="J798">
        <v>100</v>
      </c>
      <c r="K798">
        <v>298.94299999999998</v>
      </c>
      <c r="L798" t="s">
        <v>25</v>
      </c>
      <c r="M798" t="s">
        <v>18</v>
      </c>
      <c r="N798">
        <v>6334068</v>
      </c>
      <c r="O798">
        <v>15978869</v>
      </c>
      <c r="P798">
        <v>3.4780000000000002</v>
      </c>
      <c r="Q798" t="s">
        <v>23</v>
      </c>
      <c r="R798" t="s">
        <v>27</v>
      </c>
      <c r="S798" t="s">
        <v>579</v>
      </c>
    </row>
    <row r="799" spans="1:19" x14ac:dyDescent="0.3">
      <c r="A799" t="str">
        <f t="shared" si="12"/>
        <v>PFBSEluent_061025_22</v>
      </c>
      <c r="B799" t="s">
        <v>562</v>
      </c>
      <c r="C799">
        <v>5.65</v>
      </c>
      <c r="D799" t="s">
        <v>20</v>
      </c>
      <c r="E799" t="s">
        <v>73</v>
      </c>
      <c r="F799">
        <v>23</v>
      </c>
      <c r="G799" t="s">
        <v>22</v>
      </c>
      <c r="H799" t="s">
        <v>23</v>
      </c>
      <c r="I799" t="s">
        <v>24</v>
      </c>
      <c r="J799" t="s">
        <v>23</v>
      </c>
      <c r="K799">
        <v>298.94299999999998</v>
      </c>
      <c r="L799" t="s">
        <v>25</v>
      </c>
      <c r="M799" t="s">
        <v>18</v>
      </c>
      <c r="N799" t="s">
        <v>26</v>
      </c>
      <c r="O799" t="s">
        <v>26</v>
      </c>
      <c r="P799" t="s">
        <v>26</v>
      </c>
      <c r="Q799" t="s">
        <v>23</v>
      </c>
      <c r="R799" t="s">
        <v>27</v>
      </c>
      <c r="S799" t="s">
        <v>18</v>
      </c>
    </row>
    <row r="800" spans="1:19" x14ac:dyDescent="0.3">
      <c r="A800" t="str">
        <f t="shared" si="12"/>
        <v>PFBSstd1_5x_061025_23</v>
      </c>
      <c r="B800" t="s">
        <v>562</v>
      </c>
      <c r="C800">
        <v>5.65</v>
      </c>
      <c r="D800" t="s">
        <v>20</v>
      </c>
      <c r="E800" t="s">
        <v>74</v>
      </c>
      <c r="F800">
        <v>24</v>
      </c>
      <c r="G800" t="s">
        <v>22</v>
      </c>
      <c r="H800" t="s">
        <v>29</v>
      </c>
      <c r="I800" t="s">
        <v>30</v>
      </c>
      <c r="J800">
        <v>100</v>
      </c>
      <c r="K800">
        <v>298.94299999999998</v>
      </c>
      <c r="L800" t="s">
        <v>25</v>
      </c>
      <c r="M800" t="s">
        <v>18</v>
      </c>
      <c r="N800">
        <v>1499668</v>
      </c>
      <c r="O800">
        <v>71665080</v>
      </c>
      <c r="P800">
        <v>9.2999999999999999E-2</v>
      </c>
      <c r="Q800" t="s">
        <v>23</v>
      </c>
      <c r="R800" t="s">
        <v>27</v>
      </c>
      <c r="S800" t="s">
        <v>580</v>
      </c>
    </row>
    <row r="801" spans="1:19" x14ac:dyDescent="0.3">
      <c r="A801" t="str">
        <f t="shared" si="12"/>
        <v>PFBSstd1_061025_24</v>
      </c>
      <c r="B801" t="s">
        <v>562</v>
      </c>
      <c r="C801">
        <v>5.65</v>
      </c>
      <c r="D801" t="s">
        <v>20</v>
      </c>
      <c r="E801" t="s">
        <v>76</v>
      </c>
      <c r="F801">
        <v>25</v>
      </c>
      <c r="G801" t="s">
        <v>22</v>
      </c>
      <c r="H801" t="s">
        <v>29</v>
      </c>
      <c r="I801" t="s">
        <v>30</v>
      </c>
      <c r="J801">
        <v>100</v>
      </c>
      <c r="K801">
        <v>298.94299999999998</v>
      </c>
      <c r="L801" t="s">
        <v>25</v>
      </c>
      <c r="M801" t="s">
        <v>18</v>
      </c>
      <c r="N801">
        <v>6861198</v>
      </c>
      <c r="O801">
        <v>80756347</v>
      </c>
      <c r="P801">
        <v>0.67</v>
      </c>
      <c r="Q801" t="s">
        <v>23</v>
      </c>
      <c r="R801" t="s">
        <v>27</v>
      </c>
      <c r="S801" t="s">
        <v>581</v>
      </c>
    </row>
    <row r="802" spans="1:19" x14ac:dyDescent="0.3">
      <c r="A802" t="str">
        <f t="shared" si="12"/>
        <v>PFBSstd2_061025_25</v>
      </c>
      <c r="B802" t="s">
        <v>562</v>
      </c>
      <c r="C802">
        <v>5.65</v>
      </c>
      <c r="D802" t="s">
        <v>20</v>
      </c>
      <c r="E802" t="s">
        <v>78</v>
      </c>
      <c r="F802">
        <v>26</v>
      </c>
      <c r="G802" t="s">
        <v>22</v>
      </c>
      <c r="H802" t="s">
        <v>29</v>
      </c>
      <c r="I802" t="s">
        <v>30</v>
      </c>
      <c r="J802">
        <v>100</v>
      </c>
      <c r="K802">
        <v>298.94299999999998</v>
      </c>
      <c r="L802" t="s">
        <v>25</v>
      </c>
      <c r="M802" t="s">
        <v>18</v>
      </c>
      <c r="N802">
        <v>34449375</v>
      </c>
      <c r="O802">
        <v>75296447</v>
      </c>
      <c r="P802">
        <v>4.0289999999999999</v>
      </c>
      <c r="Q802" t="s">
        <v>23</v>
      </c>
      <c r="R802" t="s">
        <v>27</v>
      </c>
      <c r="S802" t="s">
        <v>582</v>
      </c>
    </row>
    <row r="803" spans="1:19" x14ac:dyDescent="0.3">
      <c r="A803" t="str">
        <f t="shared" si="12"/>
        <v>PFBSstd3_061025_26</v>
      </c>
      <c r="B803" t="s">
        <v>562</v>
      </c>
      <c r="C803">
        <v>5.65</v>
      </c>
      <c r="D803" t="s">
        <v>20</v>
      </c>
      <c r="E803" t="s">
        <v>79</v>
      </c>
      <c r="F803">
        <v>27</v>
      </c>
      <c r="G803" t="s">
        <v>22</v>
      </c>
      <c r="H803" t="s">
        <v>29</v>
      </c>
      <c r="I803" t="s">
        <v>30</v>
      </c>
      <c r="J803">
        <v>100</v>
      </c>
      <c r="K803">
        <v>298.94299999999998</v>
      </c>
      <c r="L803" t="s">
        <v>25</v>
      </c>
      <c r="M803" t="s">
        <v>18</v>
      </c>
      <c r="N803">
        <v>71757075</v>
      </c>
      <c r="O803">
        <v>76880005</v>
      </c>
      <c r="P803">
        <v>8.3179999999999996</v>
      </c>
      <c r="Q803" t="s">
        <v>23</v>
      </c>
      <c r="R803" t="s">
        <v>27</v>
      </c>
      <c r="S803" t="s">
        <v>583</v>
      </c>
    </row>
    <row r="804" spans="1:19" x14ac:dyDescent="0.3">
      <c r="A804" t="str">
        <f t="shared" si="12"/>
        <v>PFBSstd4_061025_27</v>
      </c>
      <c r="B804" t="s">
        <v>562</v>
      </c>
      <c r="C804">
        <v>5.65</v>
      </c>
      <c r="D804" t="s">
        <v>20</v>
      </c>
      <c r="E804" t="s">
        <v>80</v>
      </c>
      <c r="F804">
        <v>28</v>
      </c>
      <c r="G804" t="s">
        <v>22</v>
      </c>
      <c r="H804" t="s">
        <v>29</v>
      </c>
      <c r="I804" t="s">
        <v>30</v>
      </c>
      <c r="J804">
        <v>100</v>
      </c>
      <c r="K804">
        <v>298.94299999999998</v>
      </c>
      <c r="L804" t="s">
        <v>25</v>
      </c>
      <c r="M804" t="s">
        <v>18</v>
      </c>
      <c r="N804">
        <v>132803876</v>
      </c>
      <c r="O804">
        <v>72351425</v>
      </c>
      <c r="P804">
        <v>16.451000000000001</v>
      </c>
      <c r="Q804" t="s">
        <v>23</v>
      </c>
      <c r="R804" t="s">
        <v>27</v>
      </c>
      <c r="S804" t="s">
        <v>582</v>
      </c>
    </row>
    <row r="805" spans="1:19" x14ac:dyDescent="0.3">
      <c r="A805" t="str">
        <f t="shared" si="12"/>
        <v>PFBSstd5_061025_28</v>
      </c>
      <c r="B805" t="s">
        <v>562</v>
      </c>
      <c r="C805">
        <v>5.65</v>
      </c>
      <c r="D805" t="s">
        <v>20</v>
      </c>
      <c r="E805" t="s">
        <v>82</v>
      </c>
      <c r="F805">
        <v>29</v>
      </c>
      <c r="G805" t="s">
        <v>22</v>
      </c>
      <c r="H805" t="s">
        <v>29</v>
      </c>
      <c r="I805" t="s">
        <v>30</v>
      </c>
      <c r="J805">
        <v>100</v>
      </c>
      <c r="K805">
        <v>298.94299999999998</v>
      </c>
      <c r="L805" t="s">
        <v>25</v>
      </c>
      <c r="M805" t="s">
        <v>18</v>
      </c>
      <c r="N805">
        <v>262671060</v>
      </c>
      <c r="O805">
        <v>61873096</v>
      </c>
      <c r="P805">
        <v>38.173999999999999</v>
      </c>
      <c r="Q805" t="s">
        <v>23</v>
      </c>
      <c r="R805" t="s">
        <v>27</v>
      </c>
      <c r="S805" t="s">
        <v>584</v>
      </c>
    </row>
    <row r="806" spans="1:19" x14ac:dyDescent="0.3">
      <c r="A806" t="str">
        <f t="shared" si="12"/>
        <v>PFBSstd6_061025_29</v>
      </c>
      <c r="B806" t="s">
        <v>562</v>
      </c>
      <c r="C806">
        <v>5.65</v>
      </c>
      <c r="D806" t="s">
        <v>20</v>
      </c>
      <c r="E806" t="s">
        <v>84</v>
      </c>
      <c r="F806">
        <v>30</v>
      </c>
      <c r="G806" t="s">
        <v>22</v>
      </c>
      <c r="H806" t="s">
        <v>29</v>
      </c>
      <c r="I806" t="s">
        <v>30</v>
      </c>
      <c r="J806">
        <v>100</v>
      </c>
      <c r="K806">
        <v>298.94299999999998</v>
      </c>
      <c r="L806" t="s">
        <v>25</v>
      </c>
      <c r="M806" t="s">
        <v>18</v>
      </c>
      <c r="N806">
        <v>424554207</v>
      </c>
      <c r="O806">
        <v>47646060</v>
      </c>
      <c r="P806">
        <v>80.228999999999999</v>
      </c>
      <c r="Q806" t="s">
        <v>23</v>
      </c>
      <c r="R806" t="s">
        <v>27</v>
      </c>
      <c r="S806" t="s">
        <v>581</v>
      </c>
    </row>
    <row r="807" spans="1:19" x14ac:dyDescent="0.3">
      <c r="A807" t="str">
        <f t="shared" si="12"/>
        <v>PFBSEluent_061025_30</v>
      </c>
      <c r="B807" t="s">
        <v>562</v>
      </c>
      <c r="C807">
        <v>5.65</v>
      </c>
      <c r="D807" t="s">
        <v>20</v>
      </c>
      <c r="E807" t="s">
        <v>85</v>
      </c>
      <c r="F807">
        <v>31</v>
      </c>
      <c r="G807" t="s">
        <v>22</v>
      </c>
      <c r="H807" t="s">
        <v>53</v>
      </c>
      <c r="I807" t="s">
        <v>30</v>
      </c>
      <c r="J807">
        <v>100</v>
      </c>
      <c r="K807">
        <v>298.94299999999998</v>
      </c>
      <c r="L807" t="s">
        <v>25</v>
      </c>
      <c r="M807" t="s">
        <v>18</v>
      </c>
      <c r="N807">
        <v>1228</v>
      </c>
      <c r="O807" t="s">
        <v>26</v>
      </c>
      <c r="P807" t="s">
        <v>23</v>
      </c>
      <c r="Q807" t="s">
        <v>23</v>
      </c>
      <c r="R807" t="s">
        <v>27</v>
      </c>
      <c r="S807" t="s">
        <v>585</v>
      </c>
    </row>
    <row r="808" spans="1:19" x14ac:dyDescent="0.3">
      <c r="A808" t="str">
        <f t="shared" si="12"/>
        <v>PFD0AEluent_061025_01</v>
      </c>
      <c r="B808" t="s">
        <v>586</v>
      </c>
      <c r="C808">
        <v>8.4499999999999993</v>
      </c>
      <c r="D808" t="s">
        <v>20</v>
      </c>
      <c r="E808" t="s">
        <v>21</v>
      </c>
      <c r="F808">
        <v>1</v>
      </c>
      <c r="G808" t="s">
        <v>22</v>
      </c>
      <c r="H808" t="s">
        <v>23</v>
      </c>
      <c r="I808" t="s">
        <v>24</v>
      </c>
      <c r="J808" t="s">
        <v>23</v>
      </c>
      <c r="K808">
        <v>612.95370000000003</v>
      </c>
      <c r="L808" t="s">
        <v>25</v>
      </c>
      <c r="M808" t="s">
        <v>18</v>
      </c>
      <c r="N808" t="s">
        <v>26</v>
      </c>
      <c r="O808" t="s">
        <v>26</v>
      </c>
      <c r="P808" t="s">
        <v>26</v>
      </c>
      <c r="Q808" t="s">
        <v>23</v>
      </c>
      <c r="R808" t="s">
        <v>27</v>
      </c>
      <c r="S808" t="s">
        <v>18</v>
      </c>
    </row>
    <row r="809" spans="1:19" x14ac:dyDescent="0.3">
      <c r="A809" t="str">
        <f t="shared" si="12"/>
        <v>PFD0Astd1_5x_061025_02</v>
      </c>
      <c r="B809" t="s">
        <v>586</v>
      </c>
      <c r="C809">
        <v>8.4499999999999993</v>
      </c>
      <c r="D809" t="s">
        <v>20</v>
      </c>
      <c r="E809" t="s">
        <v>28</v>
      </c>
      <c r="F809">
        <v>2</v>
      </c>
      <c r="G809" t="s">
        <v>22</v>
      </c>
      <c r="H809" t="s">
        <v>29</v>
      </c>
      <c r="I809" t="s">
        <v>555</v>
      </c>
      <c r="J809">
        <v>100</v>
      </c>
      <c r="K809">
        <v>612.95370000000003</v>
      </c>
      <c r="L809" t="s">
        <v>31</v>
      </c>
      <c r="M809" t="s">
        <v>32</v>
      </c>
      <c r="N809">
        <v>488234</v>
      </c>
      <c r="O809">
        <v>33592443</v>
      </c>
      <c r="P809">
        <v>0.23899999999999999</v>
      </c>
      <c r="Q809">
        <v>0.2</v>
      </c>
      <c r="R809" t="s">
        <v>27</v>
      </c>
      <c r="S809" t="s">
        <v>18</v>
      </c>
    </row>
    <row r="810" spans="1:19" x14ac:dyDescent="0.3">
      <c r="A810" t="str">
        <f t="shared" si="12"/>
        <v>PFD0Astd1_061025_03</v>
      </c>
      <c r="B810" t="s">
        <v>586</v>
      </c>
      <c r="C810">
        <v>8.4499999999999993</v>
      </c>
      <c r="D810" t="s">
        <v>20</v>
      </c>
      <c r="E810" t="s">
        <v>34</v>
      </c>
      <c r="F810">
        <v>3</v>
      </c>
      <c r="G810" t="s">
        <v>22</v>
      </c>
      <c r="H810" t="s">
        <v>29</v>
      </c>
      <c r="I810" t="s">
        <v>555</v>
      </c>
      <c r="J810">
        <v>100</v>
      </c>
      <c r="K810">
        <v>612.95370000000003</v>
      </c>
      <c r="L810" t="s">
        <v>31</v>
      </c>
      <c r="M810" t="s">
        <v>35</v>
      </c>
      <c r="N810">
        <v>2011705</v>
      </c>
      <c r="O810">
        <v>32450585</v>
      </c>
      <c r="P810">
        <v>0.78600000000000003</v>
      </c>
      <c r="Q810">
        <v>0.8</v>
      </c>
      <c r="R810" t="s">
        <v>27</v>
      </c>
      <c r="S810" t="s">
        <v>18</v>
      </c>
    </row>
    <row r="811" spans="1:19" x14ac:dyDescent="0.3">
      <c r="A811" t="str">
        <f t="shared" si="12"/>
        <v>PFD0Astd2_061025_04</v>
      </c>
      <c r="B811" t="s">
        <v>586</v>
      </c>
      <c r="C811">
        <v>8.4499999999999993</v>
      </c>
      <c r="D811" t="s">
        <v>20</v>
      </c>
      <c r="E811" t="s">
        <v>37</v>
      </c>
      <c r="F811">
        <v>4</v>
      </c>
      <c r="G811" t="s">
        <v>22</v>
      </c>
      <c r="H811" t="s">
        <v>29</v>
      </c>
      <c r="I811" t="s">
        <v>555</v>
      </c>
      <c r="J811">
        <v>100</v>
      </c>
      <c r="K811">
        <v>612.95370000000003</v>
      </c>
      <c r="L811" t="s">
        <v>31</v>
      </c>
      <c r="M811" t="s">
        <v>38</v>
      </c>
      <c r="N811">
        <v>10307345</v>
      </c>
      <c r="O811">
        <v>30788832</v>
      </c>
      <c r="P811">
        <v>3.93</v>
      </c>
      <c r="Q811">
        <v>3.8</v>
      </c>
      <c r="R811" t="s">
        <v>27</v>
      </c>
      <c r="S811" t="s">
        <v>18</v>
      </c>
    </row>
    <row r="812" spans="1:19" x14ac:dyDescent="0.3">
      <c r="A812" t="str">
        <f t="shared" si="12"/>
        <v>PFD0Astd3_061025_05</v>
      </c>
      <c r="B812" t="s">
        <v>586</v>
      </c>
      <c r="C812">
        <v>8.4499999999999993</v>
      </c>
      <c r="D812" t="s">
        <v>20</v>
      </c>
      <c r="E812" t="s">
        <v>40</v>
      </c>
      <c r="F812">
        <v>5</v>
      </c>
      <c r="G812" t="s">
        <v>22</v>
      </c>
      <c r="H812" t="s">
        <v>29</v>
      </c>
      <c r="I812" t="s">
        <v>555</v>
      </c>
      <c r="J812">
        <v>100</v>
      </c>
      <c r="K812">
        <v>612.95370000000003</v>
      </c>
      <c r="L812" t="s">
        <v>31</v>
      </c>
      <c r="M812" t="s">
        <v>41</v>
      </c>
      <c r="N812">
        <v>22333276</v>
      </c>
      <c r="O812">
        <v>32636381</v>
      </c>
      <c r="P812">
        <v>7.9589999999999996</v>
      </c>
      <c r="Q812">
        <v>7.6</v>
      </c>
      <c r="R812" t="s">
        <v>27</v>
      </c>
      <c r="S812" t="s">
        <v>18</v>
      </c>
    </row>
    <row r="813" spans="1:19" x14ac:dyDescent="0.3">
      <c r="A813" t="str">
        <f t="shared" si="12"/>
        <v>PFD0Astd4_061025_06</v>
      </c>
      <c r="B813" t="s">
        <v>586</v>
      </c>
      <c r="C813">
        <v>8.4499999999999993</v>
      </c>
      <c r="D813" t="s">
        <v>20</v>
      </c>
      <c r="E813" t="s">
        <v>43</v>
      </c>
      <c r="F813">
        <v>6</v>
      </c>
      <c r="G813" t="s">
        <v>22</v>
      </c>
      <c r="H813" t="s">
        <v>29</v>
      </c>
      <c r="I813" t="s">
        <v>555</v>
      </c>
      <c r="J813">
        <v>100</v>
      </c>
      <c r="K813">
        <v>612.95370000000003</v>
      </c>
      <c r="L813" t="s">
        <v>31</v>
      </c>
      <c r="M813" t="s">
        <v>44</v>
      </c>
      <c r="N813">
        <v>41420794</v>
      </c>
      <c r="O813">
        <v>30386204</v>
      </c>
      <c r="P813">
        <v>15.784000000000001</v>
      </c>
      <c r="Q813">
        <v>15.9</v>
      </c>
      <c r="R813" t="s">
        <v>27</v>
      </c>
      <c r="S813" t="s">
        <v>18</v>
      </c>
    </row>
    <row r="814" spans="1:19" x14ac:dyDescent="0.3">
      <c r="A814" t="str">
        <f t="shared" si="12"/>
        <v>PFD0Astd5_061025_07</v>
      </c>
      <c r="B814" t="s">
        <v>586</v>
      </c>
      <c r="C814">
        <v>8.4499999999999993</v>
      </c>
      <c r="D814" t="s">
        <v>20</v>
      </c>
      <c r="E814" t="s">
        <v>46</v>
      </c>
      <c r="F814">
        <v>7</v>
      </c>
      <c r="G814" t="s">
        <v>22</v>
      </c>
      <c r="H814" t="s">
        <v>29</v>
      </c>
      <c r="I814" t="s">
        <v>555</v>
      </c>
      <c r="J814">
        <v>100</v>
      </c>
      <c r="K814">
        <v>612.95370000000003</v>
      </c>
      <c r="L814" t="s">
        <v>31</v>
      </c>
      <c r="M814" t="s">
        <v>47</v>
      </c>
      <c r="N814">
        <v>93865409</v>
      </c>
      <c r="O814">
        <v>27768572</v>
      </c>
      <c r="P814">
        <v>39.033999999999999</v>
      </c>
      <c r="Q814">
        <v>39.799999999999997</v>
      </c>
      <c r="R814" t="s">
        <v>27</v>
      </c>
      <c r="S814" t="s">
        <v>18</v>
      </c>
    </row>
    <row r="815" spans="1:19" x14ac:dyDescent="0.3">
      <c r="A815" t="str">
        <f t="shared" si="12"/>
        <v>PFD0Astd6_061025_08</v>
      </c>
      <c r="B815" t="s">
        <v>586</v>
      </c>
      <c r="C815">
        <v>8.4499999999999993</v>
      </c>
      <c r="D815" t="s">
        <v>20</v>
      </c>
      <c r="E815" t="s">
        <v>49</v>
      </c>
      <c r="F815">
        <v>8</v>
      </c>
      <c r="G815" t="s">
        <v>22</v>
      </c>
      <c r="H815" t="s">
        <v>29</v>
      </c>
      <c r="I815" t="s">
        <v>555</v>
      </c>
      <c r="J815">
        <v>100</v>
      </c>
      <c r="K815">
        <v>612.95370000000003</v>
      </c>
      <c r="L815" t="s">
        <v>31</v>
      </c>
      <c r="M815" t="s">
        <v>50</v>
      </c>
      <c r="N815">
        <v>158762875</v>
      </c>
      <c r="O815">
        <v>23048065</v>
      </c>
      <c r="P815">
        <v>79.468000000000004</v>
      </c>
      <c r="Q815">
        <v>79.099999999999994</v>
      </c>
      <c r="R815" t="s">
        <v>27</v>
      </c>
      <c r="S815" t="s">
        <v>18</v>
      </c>
    </row>
    <row r="816" spans="1:19" x14ac:dyDescent="0.3">
      <c r="A816" t="str">
        <f t="shared" si="12"/>
        <v>PFD0AEluent_061025_09</v>
      </c>
      <c r="B816" t="s">
        <v>586</v>
      </c>
      <c r="C816">
        <v>8.4499999999999993</v>
      </c>
      <c r="D816" t="s">
        <v>20</v>
      </c>
      <c r="E816" t="s">
        <v>52</v>
      </c>
      <c r="F816">
        <v>9</v>
      </c>
      <c r="G816" t="s">
        <v>22</v>
      </c>
      <c r="H816" t="s">
        <v>53</v>
      </c>
      <c r="I816" t="s">
        <v>30</v>
      </c>
      <c r="J816">
        <v>52</v>
      </c>
      <c r="K816">
        <v>612.95370000000003</v>
      </c>
      <c r="L816" t="s">
        <v>25</v>
      </c>
      <c r="M816" t="s">
        <v>18</v>
      </c>
      <c r="N816">
        <v>54615</v>
      </c>
      <c r="O816" t="s">
        <v>26</v>
      </c>
      <c r="P816" t="s">
        <v>23</v>
      </c>
      <c r="Q816" t="s">
        <v>23</v>
      </c>
      <c r="R816" t="s">
        <v>27</v>
      </c>
      <c r="S816" t="s">
        <v>587</v>
      </c>
    </row>
    <row r="817" spans="1:19" x14ac:dyDescent="0.3">
      <c r="A817" t="str">
        <f t="shared" si="12"/>
        <v>PFD0AstdIS_061025_10</v>
      </c>
      <c r="B817" t="s">
        <v>586</v>
      </c>
      <c r="C817">
        <v>8.4499999999999993</v>
      </c>
      <c r="D817" t="s">
        <v>20</v>
      </c>
      <c r="E817" t="s">
        <v>55</v>
      </c>
      <c r="F817">
        <v>10</v>
      </c>
      <c r="G817" t="s">
        <v>22</v>
      </c>
      <c r="H817" t="s">
        <v>53</v>
      </c>
      <c r="I817" t="s">
        <v>30</v>
      </c>
      <c r="J817">
        <v>100</v>
      </c>
      <c r="K817">
        <v>612.95370000000003</v>
      </c>
      <c r="L817" t="s">
        <v>25</v>
      </c>
      <c r="M817" t="s">
        <v>18</v>
      </c>
      <c r="N817">
        <v>11692</v>
      </c>
      <c r="O817">
        <v>20571866</v>
      </c>
      <c r="P817">
        <v>7.8E-2</v>
      </c>
      <c r="Q817" t="s">
        <v>23</v>
      </c>
      <c r="R817" t="s">
        <v>27</v>
      </c>
      <c r="S817" t="s">
        <v>588</v>
      </c>
    </row>
    <row r="818" spans="1:19" x14ac:dyDescent="0.3">
      <c r="A818" t="str">
        <f t="shared" si="12"/>
        <v>PFD0ABLV_061025_11</v>
      </c>
      <c r="B818" t="s">
        <v>586</v>
      </c>
      <c r="C818">
        <v>8.4499999999999993</v>
      </c>
      <c r="D818" t="s">
        <v>20</v>
      </c>
      <c r="E818" t="s">
        <v>57</v>
      </c>
      <c r="F818">
        <v>11</v>
      </c>
      <c r="G818" t="s">
        <v>22</v>
      </c>
      <c r="H818" t="s">
        <v>53</v>
      </c>
      <c r="I818" t="s">
        <v>30</v>
      </c>
      <c r="J818">
        <v>52</v>
      </c>
      <c r="K818">
        <v>612.95370000000003</v>
      </c>
      <c r="L818" t="s">
        <v>25</v>
      </c>
      <c r="M818" t="s">
        <v>18</v>
      </c>
      <c r="N818">
        <v>32118</v>
      </c>
      <c r="O818" t="s">
        <v>26</v>
      </c>
      <c r="P818" t="s">
        <v>23</v>
      </c>
      <c r="Q818" t="s">
        <v>23</v>
      </c>
      <c r="R818" t="s">
        <v>27</v>
      </c>
      <c r="S818" t="s">
        <v>589</v>
      </c>
    </row>
    <row r="819" spans="1:19" x14ac:dyDescent="0.3">
      <c r="A819" t="str">
        <f t="shared" si="12"/>
        <v>PFD0ABLM_061025_12</v>
      </c>
      <c r="B819" t="s">
        <v>586</v>
      </c>
      <c r="C819">
        <v>8.4499999999999993</v>
      </c>
      <c r="D819" t="s">
        <v>20</v>
      </c>
      <c r="E819" t="s">
        <v>59</v>
      </c>
      <c r="F819">
        <v>12</v>
      </c>
      <c r="G819" t="s">
        <v>22</v>
      </c>
      <c r="H819" t="s">
        <v>53</v>
      </c>
      <c r="I819" t="s">
        <v>30</v>
      </c>
      <c r="J819">
        <v>100</v>
      </c>
      <c r="K819">
        <v>612.95370000000003</v>
      </c>
      <c r="L819" t="s">
        <v>25</v>
      </c>
      <c r="M819" t="s">
        <v>18</v>
      </c>
      <c r="N819">
        <v>14981</v>
      </c>
      <c r="O819">
        <v>819258</v>
      </c>
      <c r="P819">
        <v>0.28199999999999997</v>
      </c>
      <c r="Q819" t="s">
        <v>23</v>
      </c>
      <c r="R819" t="s">
        <v>27</v>
      </c>
      <c r="S819" t="s">
        <v>590</v>
      </c>
    </row>
    <row r="820" spans="1:19" x14ac:dyDescent="0.3">
      <c r="A820" t="str">
        <f t="shared" si="12"/>
        <v>PFD0ALFA_061025_13</v>
      </c>
      <c r="B820" t="s">
        <v>586</v>
      </c>
      <c r="C820">
        <v>8.4499999999999993</v>
      </c>
      <c r="D820" t="s">
        <v>20</v>
      </c>
      <c r="E820" t="s">
        <v>61</v>
      </c>
      <c r="F820">
        <v>13</v>
      </c>
      <c r="G820" t="s">
        <v>22</v>
      </c>
      <c r="H820" t="s">
        <v>53</v>
      </c>
      <c r="I820" t="s">
        <v>30</v>
      </c>
      <c r="J820">
        <v>100</v>
      </c>
      <c r="K820">
        <v>612.95370000000003</v>
      </c>
      <c r="L820" t="s">
        <v>25</v>
      </c>
      <c r="M820" t="s">
        <v>18</v>
      </c>
      <c r="N820">
        <v>4871</v>
      </c>
      <c r="O820">
        <v>913878</v>
      </c>
      <c r="P820">
        <v>0.13300000000000001</v>
      </c>
      <c r="Q820" t="s">
        <v>23</v>
      </c>
      <c r="R820" t="s">
        <v>27</v>
      </c>
      <c r="S820" t="s">
        <v>591</v>
      </c>
    </row>
    <row r="821" spans="1:19" x14ac:dyDescent="0.3">
      <c r="A821" t="str">
        <f t="shared" si="12"/>
        <v>PFD0A1M_061025_14</v>
      </c>
      <c r="B821" t="s">
        <v>586</v>
      </c>
      <c r="C821">
        <v>8.4499999999999993</v>
      </c>
      <c r="D821" t="s">
        <v>20</v>
      </c>
      <c r="E821" t="s">
        <v>62</v>
      </c>
      <c r="F821">
        <v>14</v>
      </c>
      <c r="G821" t="s">
        <v>22</v>
      </c>
      <c r="H821" t="s">
        <v>53</v>
      </c>
      <c r="I821" t="s">
        <v>30</v>
      </c>
      <c r="J821">
        <v>76</v>
      </c>
      <c r="K821">
        <v>612.95370000000003</v>
      </c>
      <c r="L821" t="s">
        <v>25</v>
      </c>
      <c r="M821" t="s">
        <v>18</v>
      </c>
      <c r="N821">
        <v>77208</v>
      </c>
      <c r="O821">
        <v>2221539</v>
      </c>
      <c r="P821">
        <v>0.47199999999999998</v>
      </c>
      <c r="Q821" t="s">
        <v>23</v>
      </c>
      <c r="R821" t="s">
        <v>27</v>
      </c>
      <c r="S821" t="s">
        <v>592</v>
      </c>
    </row>
    <row r="822" spans="1:19" x14ac:dyDescent="0.3">
      <c r="A822" t="str">
        <f t="shared" si="12"/>
        <v>PFD0A2M_061025_14b</v>
      </c>
      <c r="B822" t="s">
        <v>586</v>
      </c>
      <c r="C822">
        <v>8.4499999999999993</v>
      </c>
      <c r="D822" t="s">
        <v>20</v>
      </c>
      <c r="E822" t="s">
        <v>63</v>
      </c>
      <c r="F822">
        <v>15</v>
      </c>
      <c r="G822" t="s">
        <v>22</v>
      </c>
      <c r="H822" t="s">
        <v>53</v>
      </c>
      <c r="I822" t="s">
        <v>30</v>
      </c>
      <c r="J822">
        <v>100</v>
      </c>
      <c r="K822">
        <v>612.95370000000003</v>
      </c>
      <c r="L822" t="s">
        <v>25</v>
      </c>
      <c r="M822" t="s">
        <v>18</v>
      </c>
      <c r="N822">
        <v>6919</v>
      </c>
      <c r="O822">
        <v>1352234</v>
      </c>
      <c r="P822">
        <v>0.13100000000000001</v>
      </c>
      <c r="Q822" t="s">
        <v>23</v>
      </c>
      <c r="R822" t="s">
        <v>27</v>
      </c>
      <c r="S822" t="s">
        <v>593</v>
      </c>
    </row>
    <row r="823" spans="1:19" x14ac:dyDescent="0.3">
      <c r="A823" t="str">
        <f t="shared" si="12"/>
        <v>PFD0A4_1_061025_15</v>
      </c>
      <c r="B823" t="s">
        <v>586</v>
      </c>
      <c r="C823">
        <v>8.4499999999999993</v>
      </c>
      <c r="D823" t="s">
        <v>20</v>
      </c>
      <c r="E823" t="s">
        <v>64</v>
      </c>
      <c r="F823">
        <v>16</v>
      </c>
      <c r="G823" t="s">
        <v>22</v>
      </c>
      <c r="H823" t="s">
        <v>53</v>
      </c>
      <c r="I823" t="s">
        <v>30</v>
      </c>
      <c r="J823">
        <v>100</v>
      </c>
      <c r="K823">
        <v>612.95370000000003</v>
      </c>
      <c r="L823" t="s">
        <v>25</v>
      </c>
      <c r="M823" t="s">
        <v>18</v>
      </c>
      <c r="N823">
        <v>21578</v>
      </c>
      <c r="O823">
        <v>3589581</v>
      </c>
      <c r="P823">
        <v>0.14099999999999999</v>
      </c>
      <c r="Q823" t="s">
        <v>23</v>
      </c>
      <c r="R823" t="s">
        <v>27</v>
      </c>
      <c r="S823" t="s">
        <v>539</v>
      </c>
    </row>
    <row r="824" spans="1:19" x14ac:dyDescent="0.3">
      <c r="A824" t="str">
        <f t="shared" si="12"/>
        <v>PFD0A4_2_061025_16</v>
      </c>
      <c r="B824" t="s">
        <v>586</v>
      </c>
      <c r="C824">
        <v>8.4499999999999993</v>
      </c>
      <c r="D824" t="s">
        <v>20</v>
      </c>
      <c r="E824" t="s">
        <v>65</v>
      </c>
      <c r="F824">
        <v>17</v>
      </c>
      <c r="G824" t="s">
        <v>22</v>
      </c>
      <c r="H824" t="s">
        <v>29</v>
      </c>
      <c r="I824" t="s">
        <v>555</v>
      </c>
      <c r="J824">
        <v>100</v>
      </c>
      <c r="K824">
        <v>612.95370000000003</v>
      </c>
      <c r="L824" t="s">
        <v>25</v>
      </c>
      <c r="M824" t="s">
        <v>18</v>
      </c>
      <c r="N824">
        <v>128987</v>
      </c>
      <c r="O824">
        <v>1153766</v>
      </c>
      <c r="P824">
        <v>1.36</v>
      </c>
      <c r="Q824" t="s">
        <v>23</v>
      </c>
      <c r="R824" t="s">
        <v>27</v>
      </c>
      <c r="S824" t="s">
        <v>18</v>
      </c>
    </row>
    <row r="825" spans="1:19" x14ac:dyDescent="0.3">
      <c r="A825" t="str">
        <f t="shared" si="12"/>
        <v>PFD0A5_061025_17</v>
      </c>
      <c r="B825" t="s">
        <v>586</v>
      </c>
      <c r="C825">
        <v>8.4499999999999993</v>
      </c>
      <c r="D825" t="s">
        <v>20</v>
      </c>
      <c r="E825" t="s">
        <v>67</v>
      </c>
      <c r="F825">
        <v>18</v>
      </c>
      <c r="G825" t="s">
        <v>22</v>
      </c>
      <c r="H825" t="s">
        <v>23</v>
      </c>
      <c r="I825" t="s">
        <v>24</v>
      </c>
      <c r="J825" t="s">
        <v>23</v>
      </c>
      <c r="K825">
        <v>612.95370000000003</v>
      </c>
      <c r="L825" t="s">
        <v>25</v>
      </c>
      <c r="M825" t="s">
        <v>18</v>
      </c>
      <c r="N825" t="s">
        <v>26</v>
      </c>
      <c r="O825">
        <v>2564805</v>
      </c>
      <c r="P825" t="s">
        <v>26</v>
      </c>
      <c r="Q825" t="s">
        <v>23</v>
      </c>
      <c r="R825" t="s">
        <v>27</v>
      </c>
      <c r="S825" t="s">
        <v>18</v>
      </c>
    </row>
    <row r="826" spans="1:19" x14ac:dyDescent="0.3">
      <c r="A826" t="str">
        <f t="shared" si="12"/>
        <v>PFD0A6_1_061025_18</v>
      </c>
      <c r="B826" t="s">
        <v>586</v>
      </c>
      <c r="C826">
        <v>8.4499999999999993</v>
      </c>
      <c r="D826" t="s">
        <v>20</v>
      </c>
      <c r="E826" t="s">
        <v>68</v>
      </c>
      <c r="F826">
        <v>19</v>
      </c>
      <c r="G826" t="s">
        <v>22</v>
      </c>
      <c r="H826" t="s">
        <v>53</v>
      </c>
      <c r="I826" t="s">
        <v>30</v>
      </c>
      <c r="J826">
        <v>100</v>
      </c>
      <c r="K826">
        <v>612.95370000000003</v>
      </c>
      <c r="L826" t="s">
        <v>25</v>
      </c>
      <c r="M826" t="s">
        <v>18</v>
      </c>
      <c r="N826">
        <v>17097</v>
      </c>
      <c r="O826">
        <v>2791952</v>
      </c>
      <c r="P826">
        <v>0.14199999999999999</v>
      </c>
      <c r="Q826" t="s">
        <v>23</v>
      </c>
      <c r="R826" t="s">
        <v>27</v>
      </c>
      <c r="S826" t="s">
        <v>522</v>
      </c>
    </row>
    <row r="827" spans="1:19" x14ac:dyDescent="0.3">
      <c r="A827" t="str">
        <f t="shared" si="12"/>
        <v>PFD0A7_1_061025_19</v>
      </c>
      <c r="B827" t="s">
        <v>586</v>
      </c>
      <c r="C827">
        <v>8.4499999999999993</v>
      </c>
      <c r="D827" t="s">
        <v>20</v>
      </c>
      <c r="E827" t="s">
        <v>69</v>
      </c>
      <c r="F827">
        <v>20</v>
      </c>
      <c r="G827" t="s">
        <v>22</v>
      </c>
      <c r="H827" t="s">
        <v>53</v>
      </c>
      <c r="I827" t="s">
        <v>30</v>
      </c>
      <c r="J827">
        <v>100</v>
      </c>
      <c r="K827">
        <v>612.95370000000003</v>
      </c>
      <c r="L827" t="s">
        <v>25</v>
      </c>
      <c r="M827" t="s">
        <v>18</v>
      </c>
      <c r="N827">
        <v>8942</v>
      </c>
      <c r="O827">
        <v>1713024</v>
      </c>
      <c r="P827">
        <v>0.13200000000000001</v>
      </c>
      <c r="Q827" t="s">
        <v>23</v>
      </c>
      <c r="R827" t="s">
        <v>27</v>
      </c>
      <c r="S827" t="s">
        <v>521</v>
      </c>
    </row>
    <row r="828" spans="1:19" x14ac:dyDescent="0.3">
      <c r="A828" t="str">
        <f t="shared" si="12"/>
        <v>PFD0A7_2_061025_20</v>
      </c>
      <c r="B828" t="s">
        <v>586</v>
      </c>
      <c r="C828">
        <v>8.4499999999999993</v>
      </c>
      <c r="D828" t="s">
        <v>20</v>
      </c>
      <c r="E828" t="s">
        <v>70</v>
      </c>
      <c r="F828">
        <v>21</v>
      </c>
      <c r="G828" t="s">
        <v>22</v>
      </c>
      <c r="H828" t="s">
        <v>53</v>
      </c>
      <c r="I828" t="s">
        <v>30</v>
      </c>
      <c r="J828">
        <v>51</v>
      </c>
      <c r="K828">
        <v>612.95370000000003</v>
      </c>
      <c r="L828" t="s">
        <v>25</v>
      </c>
      <c r="M828" t="s">
        <v>18</v>
      </c>
      <c r="N828">
        <v>33166</v>
      </c>
      <c r="O828">
        <v>2726756</v>
      </c>
      <c r="P828">
        <v>0.21199999999999999</v>
      </c>
      <c r="Q828" t="s">
        <v>23</v>
      </c>
      <c r="R828" t="s">
        <v>27</v>
      </c>
      <c r="S828" t="s">
        <v>18</v>
      </c>
    </row>
    <row r="829" spans="1:19" x14ac:dyDescent="0.3">
      <c r="A829" t="str">
        <f t="shared" si="12"/>
        <v>PFD0A8_061025_21</v>
      </c>
      <c r="B829" t="s">
        <v>586</v>
      </c>
      <c r="C829">
        <v>8.4499999999999993</v>
      </c>
      <c r="D829" t="s">
        <v>20</v>
      </c>
      <c r="E829" t="s">
        <v>72</v>
      </c>
      <c r="F829">
        <v>22</v>
      </c>
      <c r="G829" t="s">
        <v>22</v>
      </c>
      <c r="H829" t="s">
        <v>53</v>
      </c>
      <c r="I829" t="s">
        <v>30</v>
      </c>
      <c r="J829">
        <v>100</v>
      </c>
      <c r="K829">
        <v>612.95370000000003</v>
      </c>
      <c r="L829" t="s">
        <v>25</v>
      </c>
      <c r="M829" t="s">
        <v>18</v>
      </c>
      <c r="N829">
        <v>11503</v>
      </c>
      <c r="O829">
        <v>3756067</v>
      </c>
      <c r="P829">
        <v>0.107</v>
      </c>
      <c r="Q829" t="s">
        <v>23</v>
      </c>
      <c r="R829" t="s">
        <v>27</v>
      </c>
      <c r="S829" t="s">
        <v>589</v>
      </c>
    </row>
    <row r="830" spans="1:19" x14ac:dyDescent="0.3">
      <c r="A830" t="str">
        <f t="shared" si="12"/>
        <v>PFD0AEluent_061025_22</v>
      </c>
      <c r="B830" t="s">
        <v>586</v>
      </c>
      <c r="C830">
        <v>8.4499999999999993</v>
      </c>
      <c r="D830" t="s">
        <v>20</v>
      </c>
      <c r="E830" t="s">
        <v>73</v>
      </c>
      <c r="F830">
        <v>23</v>
      </c>
      <c r="G830" t="s">
        <v>22</v>
      </c>
      <c r="H830" t="s">
        <v>23</v>
      </c>
      <c r="I830" t="s">
        <v>24</v>
      </c>
      <c r="J830" t="s">
        <v>23</v>
      </c>
      <c r="K830">
        <v>612.95370000000003</v>
      </c>
      <c r="L830" t="s">
        <v>25</v>
      </c>
      <c r="M830" t="s">
        <v>18</v>
      </c>
      <c r="N830" t="s">
        <v>26</v>
      </c>
      <c r="O830" t="s">
        <v>26</v>
      </c>
      <c r="P830" t="s">
        <v>26</v>
      </c>
      <c r="Q830" t="s">
        <v>23</v>
      </c>
      <c r="R830" t="s">
        <v>27</v>
      </c>
      <c r="S830" t="s">
        <v>18</v>
      </c>
    </row>
    <row r="831" spans="1:19" x14ac:dyDescent="0.3">
      <c r="A831" t="str">
        <f t="shared" si="12"/>
        <v>PFD0Astd1_5x_061025_23</v>
      </c>
      <c r="B831" t="s">
        <v>586</v>
      </c>
      <c r="C831">
        <v>8.4499999999999993</v>
      </c>
      <c r="D831" t="s">
        <v>20</v>
      </c>
      <c r="E831" t="s">
        <v>74</v>
      </c>
      <c r="F831">
        <v>24</v>
      </c>
      <c r="G831" t="s">
        <v>22</v>
      </c>
      <c r="H831" t="s">
        <v>29</v>
      </c>
      <c r="I831" t="s">
        <v>555</v>
      </c>
      <c r="J831">
        <v>100</v>
      </c>
      <c r="K831">
        <v>612.95370000000003</v>
      </c>
      <c r="L831" t="s">
        <v>25</v>
      </c>
      <c r="M831" t="s">
        <v>18</v>
      </c>
      <c r="N831">
        <v>473497</v>
      </c>
      <c r="O831">
        <v>31637701</v>
      </c>
      <c r="P831">
        <v>0.24399999999999999</v>
      </c>
      <c r="Q831" t="s">
        <v>23</v>
      </c>
      <c r="R831" t="s">
        <v>27</v>
      </c>
      <c r="S831" t="s">
        <v>18</v>
      </c>
    </row>
    <row r="832" spans="1:19" x14ac:dyDescent="0.3">
      <c r="A832" t="str">
        <f t="shared" si="12"/>
        <v>PFD0Astd1_061025_24</v>
      </c>
      <c r="B832" t="s">
        <v>586</v>
      </c>
      <c r="C832">
        <v>8.4499999999999993</v>
      </c>
      <c r="D832" t="s">
        <v>20</v>
      </c>
      <c r="E832" t="s">
        <v>76</v>
      </c>
      <c r="F832">
        <v>25</v>
      </c>
      <c r="G832" t="s">
        <v>22</v>
      </c>
      <c r="H832" t="s">
        <v>53</v>
      </c>
      <c r="I832" t="s">
        <v>30</v>
      </c>
      <c r="J832">
        <v>0</v>
      </c>
      <c r="K832">
        <v>612.95370000000003</v>
      </c>
      <c r="L832" t="s">
        <v>25</v>
      </c>
      <c r="M832" t="s">
        <v>18</v>
      </c>
      <c r="N832">
        <v>2055001</v>
      </c>
      <c r="O832">
        <v>33192223</v>
      </c>
      <c r="P832">
        <v>0.78500000000000003</v>
      </c>
      <c r="Q832" t="s">
        <v>23</v>
      </c>
      <c r="R832" t="s">
        <v>27</v>
      </c>
      <c r="S832" t="s">
        <v>18</v>
      </c>
    </row>
    <row r="833" spans="1:19" x14ac:dyDescent="0.3">
      <c r="A833" t="str">
        <f t="shared" si="12"/>
        <v>PFD0Astd2_061025_25</v>
      </c>
      <c r="B833" t="s">
        <v>586</v>
      </c>
      <c r="C833">
        <v>8.4499999999999993</v>
      </c>
      <c r="D833" t="s">
        <v>20</v>
      </c>
      <c r="E833" t="s">
        <v>78</v>
      </c>
      <c r="F833">
        <v>26</v>
      </c>
      <c r="G833" t="s">
        <v>22</v>
      </c>
      <c r="H833" t="s">
        <v>29</v>
      </c>
      <c r="I833" t="s">
        <v>555</v>
      </c>
      <c r="J833">
        <v>100</v>
      </c>
      <c r="K833">
        <v>612.95370000000003</v>
      </c>
      <c r="L833" t="s">
        <v>25</v>
      </c>
      <c r="M833" t="s">
        <v>18</v>
      </c>
      <c r="N833">
        <v>10299164</v>
      </c>
      <c r="O833">
        <v>30087315</v>
      </c>
      <c r="P833">
        <v>4.0170000000000003</v>
      </c>
      <c r="Q833" t="s">
        <v>23</v>
      </c>
      <c r="R833" t="s">
        <v>27</v>
      </c>
      <c r="S833" t="s">
        <v>18</v>
      </c>
    </row>
    <row r="834" spans="1:19" x14ac:dyDescent="0.3">
      <c r="A834" t="str">
        <f t="shared" si="12"/>
        <v>PFD0Astd3_061025_26</v>
      </c>
      <c r="B834" t="s">
        <v>586</v>
      </c>
      <c r="C834">
        <v>8.4499999999999993</v>
      </c>
      <c r="D834" t="s">
        <v>20</v>
      </c>
      <c r="E834" t="s">
        <v>79</v>
      </c>
      <c r="F834">
        <v>27</v>
      </c>
      <c r="G834" t="s">
        <v>22</v>
      </c>
      <c r="H834" t="s">
        <v>29</v>
      </c>
      <c r="I834" t="s">
        <v>555</v>
      </c>
      <c r="J834">
        <v>100</v>
      </c>
      <c r="K834">
        <v>612.95370000000003</v>
      </c>
      <c r="L834" t="s">
        <v>25</v>
      </c>
      <c r="M834" t="s">
        <v>18</v>
      </c>
      <c r="N834">
        <v>22957968</v>
      </c>
      <c r="O834">
        <v>32959994</v>
      </c>
      <c r="P834">
        <v>8.1</v>
      </c>
      <c r="Q834" t="s">
        <v>23</v>
      </c>
      <c r="R834" t="s">
        <v>27</v>
      </c>
      <c r="S834" t="s">
        <v>18</v>
      </c>
    </row>
    <row r="835" spans="1:19" x14ac:dyDescent="0.3">
      <c r="A835" t="str">
        <f t="shared" ref="A835:A898" si="13">CONCATENATE(B835,E835)</f>
        <v>PFD0Astd4_061025_27</v>
      </c>
      <c r="B835" t="s">
        <v>586</v>
      </c>
      <c r="C835">
        <v>8.4499999999999993</v>
      </c>
      <c r="D835" t="s">
        <v>20</v>
      </c>
      <c r="E835" t="s">
        <v>80</v>
      </c>
      <c r="F835">
        <v>28</v>
      </c>
      <c r="G835" t="s">
        <v>22</v>
      </c>
      <c r="H835" t="s">
        <v>29</v>
      </c>
      <c r="I835" t="s">
        <v>555</v>
      </c>
      <c r="J835">
        <v>100</v>
      </c>
      <c r="K835">
        <v>612.95370000000003</v>
      </c>
      <c r="L835" t="s">
        <v>25</v>
      </c>
      <c r="M835" t="s">
        <v>18</v>
      </c>
      <c r="N835">
        <v>41662429</v>
      </c>
      <c r="O835">
        <v>30812648</v>
      </c>
      <c r="P835">
        <v>15.656000000000001</v>
      </c>
      <c r="Q835" t="s">
        <v>23</v>
      </c>
      <c r="R835" t="s">
        <v>27</v>
      </c>
      <c r="S835" t="s">
        <v>18</v>
      </c>
    </row>
    <row r="836" spans="1:19" x14ac:dyDescent="0.3">
      <c r="A836" t="str">
        <f t="shared" si="13"/>
        <v>PFD0Astd5_061025_28</v>
      </c>
      <c r="B836" t="s">
        <v>586</v>
      </c>
      <c r="C836">
        <v>8.4499999999999993</v>
      </c>
      <c r="D836" t="s">
        <v>20</v>
      </c>
      <c r="E836" t="s">
        <v>82</v>
      </c>
      <c r="F836">
        <v>29</v>
      </c>
      <c r="G836" t="s">
        <v>22</v>
      </c>
      <c r="H836" t="s">
        <v>29</v>
      </c>
      <c r="I836" t="s">
        <v>555</v>
      </c>
      <c r="J836">
        <v>100</v>
      </c>
      <c r="K836">
        <v>612.95370000000003</v>
      </c>
      <c r="L836" t="s">
        <v>25</v>
      </c>
      <c r="M836" t="s">
        <v>18</v>
      </c>
      <c r="N836">
        <v>94730596</v>
      </c>
      <c r="O836">
        <v>27845296</v>
      </c>
      <c r="P836">
        <v>39.283999999999999</v>
      </c>
      <c r="Q836" t="s">
        <v>23</v>
      </c>
      <c r="R836" t="s">
        <v>27</v>
      </c>
      <c r="S836" t="s">
        <v>18</v>
      </c>
    </row>
    <row r="837" spans="1:19" x14ac:dyDescent="0.3">
      <c r="A837" t="str">
        <f t="shared" si="13"/>
        <v>PFD0Astd6_061025_29</v>
      </c>
      <c r="B837" t="s">
        <v>586</v>
      </c>
      <c r="C837">
        <v>8.4499999999999993</v>
      </c>
      <c r="D837" t="s">
        <v>20</v>
      </c>
      <c r="E837" t="s">
        <v>84</v>
      </c>
      <c r="F837">
        <v>30</v>
      </c>
      <c r="G837" t="s">
        <v>22</v>
      </c>
      <c r="H837" t="s">
        <v>29</v>
      </c>
      <c r="I837" t="s">
        <v>555</v>
      </c>
      <c r="J837">
        <v>100</v>
      </c>
      <c r="K837">
        <v>612.95370000000003</v>
      </c>
      <c r="L837" t="s">
        <v>25</v>
      </c>
      <c r="M837" t="s">
        <v>18</v>
      </c>
      <c r="N837">
        <v>167425036</v>
      </c>
      <c r="O837">
        <v>24331548</v>
      </c>
      <c r="P837">
        <v>79.384</v>
      </c>
      <c r="Q837" t="s">
        <v>23</v>
      </c>
      <c r="R837" t="s">
        <v>27</v>
      </c>
      <c r="S837" t="s">
        <v>18</v>
      </c>
    </row>
    <row r="838" spans="1:19" x14ac:dyDescent="0.3">
      <c r="A838" t="str">
        <f t="shared" si="13"/>
        <v>PFD0AEluent_061025_30</v>
      </c>
      <c r="B838" t="s">
        <v>586</v>
      </c>
      <c r="C838">
        <v>8.4499999999999993</v>
      </c>
      <c r="D838" t="s">
        <v>20</v>
      </c>
      <c r="E838" t="s">
        <v>85</v>
      </c>
      <c r="F838">
        <v>31</v>
      </c>
      <c r="G838" t="s">
        <v>22</v>
      </c>
      <c r="H838" t="s">
        <v>29</v>
      </c>
      <c r="I838" t="s">
        <v>555</v>
      </c>
      <c r="J838">
        <v>100</v>
      </c>
      <c r="K838">
        <v>612.95370000000003</v>
      </c>
      <c r="L838" t="s">
        <v>25</v>
      </c>
      <c r="M838" t="s">
        <v>18</v>
      </c>
      <c r="N838">
        <v>229275</v>
      </c>
      <c r="O838">
        <v>32824</v>
      </c>
      <c r="P838">
        <v>80.582999999999998</v>
      </c>
      <c r="Q838" t="s">
        <v>23</v>
      </c>
      <c r="R838" t="s">
        <v>27</v>
      </c>
      <c r="S838" t="s">
        <v>18</v>
      </c>
    </row>
    <row r="839" spans="1:19" x14ac:dyDescent="0.3">
      <c r="A839" t="str">
        <f t="shared" si="13"/>
        <v>PFDAEluent_061025_01</v>
      </c>
      <c r="B839" t="s">
        <v>594</v>
      </c>
      <c r="C839">
        <v>7.95</v>
      </c>
      <c r="D839" t="s">
        <v>20</v>
      </c>
      <c r="E839" t="s">
        <v>21</v>
      </c>
      <c r="F839">
        <v>1</v>
      </c>
      <c r="G839" t="s">
        <v>22</v>
      </c>
      <c r="H839" t="s">
        <v>53</v>
      </c>
      <c r="I839" t="s">
        <v>30</v>
      </c>
      <c r="J839">
        <v>100</v>
      </c>
      <c r="K839">
        <v>512.96</v>
      </c>
      <c r="L839" t="s">
        <v>25</v>
      </c>
      <c r="M839" t="s">
        <v>18</v>
      </c>
      <c r="N839">
        <v>10193</v>
      </c>
      <c r="O839" t="s">
        <v>26</v>
      </c>
      <c r="P839" t="s">
        <v>23</v>
      </c>
      <c r="Q839" t="s">
        <v>23</v>
      </c>
      <c r="R839" t="s">
        <v>27</v>
      </c>
      <c r="S839" t="s">
        <v>595</v>
      </c>
    </row>
    <row r="840" spans="1:19" x14ac:dyDescent="0.3">
      <c r="A840" t="str">
        <f t="shared" si="13"/>
        <v>PFDAstd1_5x_061025_02</v>
      </c>
      <c r="B840" t="s">
        <v>594</v>
      </c>
      <c r="C840">
        <v>7.95</v>
      </c>
      <c r="D840" t="s">
        <v>20</v>
      </c>
      <c r="E840" t="s">
        <v>28</v>
      </c>
      <c r="F840">
        <v>2</v>
      </c>
      <c r="G840" t="s">
        <v>22</v>
      </c>
      <c r="H840" t="s">
        <v>29</v>
      </c>
      <c r="I840" t="s">
        <v>555</v>
      </c>
      <c r="J840">
        <v>100</v>
      </c>
      <c r="K840">
        <v>512.96</v>
      </c>
      <c r="L840" t="s">
        <v>31</v>
      </c>
      <c r="M840" t="s">
        <v>32</v>
      </c>
      <c r="N840">
        <v>520801</v>
      </c>
      <c r="O840">
        <v>30527578</v>
      </c>
      <c r="P840">
        <v>0.63400000000000001</v>
      </c>
      <c r="Q840">
        <v>0.2</v>
      </c>
      <c r="R840" t="s">
        <v>27</v>
      </c>
      <c r="S840" t="s">
        <v>596</v>
      </c>
    </row>
    <row r="841" spans="1:19" x14ac:dyDescent="0.3">
      <c r="A841" t="str">
        <f t="shared" si="13"/>
        <v>PFDAstd1_061025_03</v>
      </c>
      <c r="B841" t="s">
        <v>594</v>
      </c>
      <c r="C841">
        <v>7.95</v>
      </c>
      <c r="D841" t="s">
        <v>20</v>
      </c>
      <c r="E841" t="s">
        <v>34</v>
      </c>
      <c r="F841">
        <v>3</v>
      </c>
      <c r="G841" t="s">
        <v>22</v>
      </c>
      <c r="H841" t="s">
        <v>29</v>
      </c>
      <c r="I841" t="s">
        <v>555</v>
      </c>
      <c r="J841">
        <v>100</v>
      </c>
      <c r="K841">
        <v>512.96</v>
      </c>
      <c r="L841" t="s">
        <v>31</v>
      </c>
      <c r="M841" t="s">
        <v>35</v>
      </c>
      <c r="N841">
        <v>2179642</v>
      </c>
      <c r="O841">
        <v>31870385</v>
      </c>
      <c r="P841">
        <v>1.139</v>
      </c>
      <c r="Q841">
        <v>0.8</v>
      </c>
      <c r="R841" t="s">
        <v>27</v>
      </c>
      <c r="S841" t="s">
        <v>597</v>
      </c>
    </row>
    <row r="842" spans="1:19" x14ac:dyDescent="0.3">
      <c r="A842" t="str">
        <f t="shared" si="13"/>
        <v>PFDAstd2_061025_04</v>
      </c>
      <c r="B842" t="s">
        <v>594</v>
      </c>
      <c r="C842">
        <v>7.95</v>
      </c>
      <c r="D842" t="s">
        <v>20</v>
      </c>
      <c r="E842" t="s">
        <v>37</v>
      </c>
      <c r="F842">
        <v>4</v>
      </c>
      <c r="G842" t="s">
        <v>22</v>
      </c>
      <c r="H842" t="s">
        <v>29</v>
      </c>
      <c r="I842" t="s">
        <v>555</v>
      </c>
      <c r="J842">
        <v>100</v>
      </c>
      <c r="K842">
        <v>512.96</v>
      </c>
      <c r="L842" t="s">
        <v>31</v>
      </c>
      <c r="M842" t="s">
        <v>38</v>
      </c>
      <c r="N842">
        <v>11096991</v>
      </c>
      <c r="O842">
        <v>29908729</v>
      </c>
      <c r="P842">
        <v>4.1189999999999998</v>
      </c>
      <c r="Q842">
        <v>3.8</v>
      </c>
      <c r="R842" t="s">
        <v>27</v>
      </c>
      <c r="S842" t="s">
        <v>18</v>
      </c>
    </row>
    <row r="843" spans="1:19" x14ac:dyDescent="0.3">
      <c r="A843" t="str">
        <f t="shared" si="13"/>
        <v>PFDAstd3_061025_05</v>
      </c>
      <c r="B843" t="s">
        <v>594</v>
      </c>
      <c r="C843">
        <v>7.95</v>
      </c>
      <c r="D843" t="s">
        <v>20</v>
      </c>
      <c r="E843" t="s">
        <v>40</v>
      </c>
      <c r="F843">
        <v>5</v>
      </c>
      <c r="G843" t="s">
        <v>22</v>
      </c>
      <c r="H843" t="s">
        <v>29</v>
      </c>
      <c r="I843" t="s">
        <v>555</v>
      </c>
      <c r="J843">
        <v>100</v>
      </c>
      <c r="K843">
        <v>512.96</v>
      </c>
      <c r="L843" t="s">
        <v>31</v>
      </c>
      <c r="M843" t="s">
        <v>41</v>
      </c>
      <c r="N843">
        <v>24503272</v>
      </c>
      <c r="O843">
        <v>32197644</v>
      </c>
      <c r="P843">
        <v>7.9589999999999996</v>
      </c>
      <c r="Q843">
        <v>7.6</v>
      </c>
      <c r="R843" t="s">
        <v>27</v>
      </c>
      <c r="S843" t="s">
        <v>18</v>
      </c>
    </row>
    <row r="844" spans="1:19" x14ac:dyDescent="0.3">
      <c r="A844" t="str">
        <f t="shared" si="13"/>
        <v>PFDAstd4_061025_06</v>
      </c>
      <c r="B844" t="s">
        <v>594</v>
      </c>
      <c r="C844">
        <v>7.95</v>
      </c>
      <c r="D844" t="s">
        <v>20</v>
      </c>
      <c r="E844" t="s">
        <v>43</v>
      </c>
      <c r="F844">
        <v>6</v>
      </c>
      <c r="G844" t="s">
        <v>22</v>
      </c>
      <c r="H844" t="s">
        <v>29</v>
      </c>
      <c r="I844" t="s">
        <v>555</v>
      </c>
      <c r="J844">
        <v>100</v>
      </c>
      <c r="K844">
        <v>512.96</v>
      </c>
      <c r="L844" t="s">
        <v>31</v>
      </c>
      <c r="M844" t="s">
        <v>44</v>
      </c>
      <c r="N844">
        <v>44102884</v>
      </c>
      <c r="O844">
        <v>29285127</v>
      </c>
      <c r="P844">
        <v>15.294</v>
      </c>
      <c r="Q844">
        <v>15.9</v>
      </c>
      <c r="R844" t="s">
        <v>27</v>
      </c>
      <c r="S844" t="s">
        <v>18</v>
      </c>
    </row>
    <row r="845" spans="1:19" x14ac:dyDescent="0.3">
      <c r="A845" t="str">
        <f t="shared" si="13"/>
        <v>PFDAstd5_061025_07</v>
      </c>
      <c r="B845" t="s">
        <v>594</v>
      </c>
      <c r="C845">
        <v>7.95</v>
      </c>
      <c r="D845" t="s">
        <v>20</v>
      </c>
      <c r="E845" t="s">
        <v>46</v>
      </c>
      <c r="F845">
        <v>7</v>
      </c>
      <c r="G845" t="s">
        <v>22</v>
      </c>
      <c r="H845" t="s">
        <v>29</v>
      </c>
      <c r="I845" t="s">
        <v>555</v>
      </c>
      <c r="J845">
        <v>100</v>
      </c>
      <c r="K845">
        <v>512.96</v>
      </c>
      <c r="L845" t="s">
        <v>31</v>
      </c>
      <c r="M845" t="s">
        <v>47</v>
      </c>
      <c r="N845">
        <v>98574169</v>
      </c>
      <c r="O845">
        <v>25883144</v>
      </c>
      <c r="P845">
        <v>37.963999999999999</v>
      </c>
      <c r="Q845">
        <v>39.799999999999997</v>
      </c>
      <c r="R845" t="s">
        <v>27</v>
      </c>
      <c r="S845" t="s">
        <v>18</v>
      </c>
    </row>
    <row r="846" spans="1:19" x14ac:dyDescent="0.3">
      <c r="A846" t="str">
        <f t="shared" si="13"/>
        <v>PFDAstd6_061025_08</v>
      </c>
      <c r="B846" t="s">
        <v>594</v>
      </c>
      <c r="C846">
        <v>7.95</v>
      </c>
      <c r="D846" t="s">
        <v>20</v>
      </c>
      <c r="E846" t="s">
        <v>49</v>
      </c>
      <c r="F846">
        <v>8</v>
      </c>
      <c r="G846" t="s">
        <v>22</v>
      </c>
      <c r="H846" t="s">
        <v>29</v>
      </c>
      <c r="I846" t="s">
        <v>555</v>
      </c>
      <c r="J846">
        <v>100</v>
      </c>
      <c r="K846">
        <v>512.96</v>
      </c>
      <c r="L846" t="s">
        <v>31</v>
      </c>
      <c r="M846" t="s">
        <v>50</v>
      </c>
      <c r="N846">
        <v>166970930</v>
      </c>
      <c r="O846">
        <v>20646879</v>
      </c>
      <c r="P846">
        <v>80.090999999999994</v>
      </c>
      <c r="Q846">
        <v>79.099999999999994</v>
      </c>
      <c r="R846" t="s">
        <v>27</v>
      </c>
      <c r="S846" t="s">
        <v>18</v>
      </c>
    </row>
    <row r="847" spans="1:19" x14ac:dyDescent="0.3">
      <c r="A847" t="str">
        <f t="shared" si="13"/>
        <v>PFDAEluent_061025_09</v>
      </c>
      <c r="B847" t="s">
        <v>594</v>
      </c>
      <c r="C847">
        <v>7.95</v>
      </c>
      <c r="D847" t="s">
        <v>20</v>
      </c>
      <c r="E847" t="s">
        <v>52</v>
      </c>
      <c r="F847">
        <v>9</v>
      </c>
      <c r="G847" t="s">
        <v>22</v>
      </c>
      <c r="H847" t="s">
        <v>53</v>
      </c>
      <c r="I847" t="s">
        <v>30</v>
      </c>
      <c r="J847">
        <v>61</v>
      </c>
      <c r="K847">
        <v>512.96</v>
      </c>
      <c r="L847" t="s">
        <v>25</v>
      </c>
      <c r="M847" t="s">
        <v>18</v>
      </c>
      <c r="N847">
        <v>41105</v>
      </c>
      <c r="O847">
        <v>1517</v>
      </c>
      <c r="P847">
        <v>267.25400000000002</v>
      </c>
      <c r="Q847" t="s">
        <v>23</v>
      </c>
      <c r="R847" t="s">
        <v>27</v>
      </c>
      <c r="S847" t="s">
        <v>598</v>
      </c>
    </row>
    <row r="848" spans="1:19" x14ac:dyDescent="0.3">
      <c r="A848" t="str">
        <f t="shared" si="13"/>
        <v>PFDAstdIS_061025_10</v>
      </c>
      <c r="B848" t="s">
        <v>594</v>
      </c>
      <c r="C848">
        <v>7.95</v>
      </c>
      <c r="D848" t="s">
        <v>20</v>
      </c>
      <c r="E848" t="s">
        <v>55</v>
      </c>
      <c r="F848">
        <v>10</v>
      </c>
      <c r="G848" t="s">
        <v>22</v>
      </c>
      <c r="H848" t="s">
        <v>53</v>
      </c>
      <c r="I848" t="s">
        <v>30</v>
      </c>
      <c r="J848">
        <v>100</v>
      </c>
      <c r="K848">
        <v>512.96</v>
      </c>
      <c r="L848" t="s">
        <v>25</v>
      </c>
      <c r="M848" t="s">
        <v>18</v>
      </c>
      <c r="N848">
        <v>3578</v>
      </c>
      <c r="O848">
        <v>27702329</v>
      </c>
      <c r="P848">
        <v>0.46700000000000003</v>
      </c>
      <c r="Q848" t="s">
        <v>23</v>
      </c>
      <c r="R848" t="s">
        <v>27</v>
      </c>
      <c r="S848" t="s">
        <v>135</v>
      </c>
    </row>
    <row r="849" spans="1:19" x14ac:dyDescent="0.3">
      <c r="A849" t="str">
        <f t="shared" si="13"/>
        <v>PFDABLV_061025_11</v>
      </c>
      <c r="B849" t="s">
        <v>594</v>
      </c>
      <c r="C849">
        <v>7.95</v>
      </c>
      <c r="D849" t="s">
        <v>20</v>
      </c>
      <c r="E849" t="s">
        <v>57</v>
      </c>
      <c r="F849">
        <v>11</v>
      </c>
      <c r="G849" t="s">
        <v>22</v>
      </c>
      <c r="H849" t="s">
        <v>29</v>
      </c>
      <c r="I849" t="s">
        <v>30</v>
      </c>
      <c r="J849">
        <v>100</v>
      </c>
      <c r="K849">
        <v>512.96</v>
      </c>
      <c r="L849" t="s">
        <v>25</v>
      </c>
      <c r="M849" t="s">
        <v>18</v>
      </c>
      <c r="N849">
        <v>35664</v>
      </c>
      <c r="O849">
        <v>1115</v>
      </c>
      <c r="P849">
        <v>315.45499999999998</v>
      </c>
      <c r="Q849" t="s">
        <v>23</v>
      </c>
      <c r="R849" t="s">
        <v>27</v>
      </c>
      <c r="S849" t="s">
        <v>599</v>
      </c>
    </row>
    <row r="850" spans="1:19" x14ac:dyDescent="0.3">
      <c r="A850" t="str">
        <f t="shared" si="13"/>
        <v>PFDABLM_061025_12</v>
      </c>
      <c r="B850" t="s">
        <v>594</v>
      </c>
      <c r="C850">
        <v>7.95</v>
      </c>
      <c r="D850" t="s">
        <v>20</v>
      </c>
      <c r="E850" t="s">
        <v>59</v>
      </c>
      <c r="F850">
        <v>12</v>
      </c>
      <c r="G850" t="s">
        <v>22</v>
      </c>
      <c r="H850" t="s">
        <v>53</v>
      </c>
      <c r="I850" t="s">
        <v>30</v>
      </c>
      <c r="J850">
        <v>100</v>
      </c>
      <c r="K850">
        <v>512.96</v>
      </c>
      <c r="L850" t="s">
        <v>25</v>
      </c>
      <c r="M850" t="s">
        <v>18</v>
      </c>
      <c r="N850">
        <v>15884</v>
      </c>
      <c r="O850">
        <v>715919</v>
      </c>
      <c r="P850">
        <v>0.68400000000000005</v>
      </c>
      <c r="Q850" t="s">
        <v>23</v>
      </c>
      <c r="R850" t="s">
        <v>27</v>
      </c>
      <c r="S850" t="s">
        <v>132</v>
      </c>
    </row>
    <row r="851" spans="1:19" x14ac:dyDescent="0.3">
      <c r="A851" t="str">
        <f t="shared" si="13"/>
        <v>PFDALFA_061025_13</v>
      </c>
      <c r="B851" t="s">
        <v>594</v>
      </c>
      <c r="C851">
        <v>7.95</v>
      </c>
      <c r="D851" t="s">
        <v>20</v>
      </c>
      <c r="E851" t="s">
        <v>61</v>
      </c>
      <c r="F851">
        <v>13</v>
      </c>
      <c r="G851" t="s">
        <v>22</v>
      </c>
      <c r="H851" t="s">
        <v>53</v>
      </c>
      <c r="I851" t="s">
        <v>30</v>
      </c>
      <c r="J851">
        <v>100</v>
      </c>
      <c r="K851">
        <v>512.96</v>
      </c>
      <c r="L851" t="s">
        <v>25</v>
      </c>
      <c r="M851" t="s">
        <v>18</v>
      </c>
      <c r="N851">
        <v>10012</v>
      </c>
      <c r="O851">
        <v>1132426</v>
      </c>
      <c r="P851">
        <v>0.55300000000000005</v>
      </c>
      <c r="Q851" t="s">
        <v>23</v>
      </c>
      <c r="R851" t="s">
        <v>27</v>
      </c>
      <c r="S851" t="s">
        <v>136</v>
      </c>
    </row>
    <row r="852" spans="1:19" x14ac:dyDescent="0.3">
      <c r="A852" t="str">
        <f t="shared" si="13"/>
        <v>PFDA1M_061025_14</v>
      </c>
      <c r="B852" t="s">
        <v>594</v>
      </c>
      <c r="C852">
        <v>7.95</v>
      </c>
      <c r="D852" t="s">
        <v>20</v>
      </c>
      <c r="E852" t="s">
        <v>62</v>
      </c>
      <c r="F852">
        <v>14</v>
      </c>
      <c r="G852" t="s">
        <v>22</v>
      </c>
      <c r="H852" t="s">
        <v>29</v>
      </c>
      <c r="I852" t="s">
        <v>555</v>
      </c>
      <c r="J852">
        <v>100</v>
      </c>
      <c r="K852">
        <v>512.96</v>
      </c>
      <c r="L852" t="s">
        <v>25</v>
      </c>
      <c r="M852" t="s">
        <v>18</v>
      </c>
      <c r="N852">
        <v>150348</v>
      </c>
      <c r="O852">
        <v>3330268</v>
      </c>
      <c r="P852">
        <v>0.91</v>
      </c>
      <c r="Q852" t="s">
        <v>23</v>
      </c>
      <c r="R852" t="s">
        <v>27</v>
      </c>
      <c r="S852" t="s">
        <v>18</v>
      </c>
    </row>
    <row r="853" spans="1:19" x14ac:dyDescent="0.3">
      <c r="A853" t="str">
        <f t="shared" si="13"/>
        <v>PFDA2M_061025_14b</v>
      </c>
      <c r="B853" t="s">
        <v>594</v>
      </c>
      <c r="C853">
        <v>7.95</v>
      </c>
      <c r="D853" t="s">
        <v>20</v>
      </c>
      <c r="E853" t="s">
        <v>63</v>
      </c>
      <c r="F853">
        <v>15</v>
      </c>
      <c r="G853" t="s">
        <v>22</v>
      </c>
      <c r="H853" t="s">
        <v>29</v>
      </c>
      <c r="I853" t="s">
        <v>555</v>
      </c>
      <c r="J853">
        <v>100</v>
      </c>
      <c r="K853">
        <v>512.96</v>
      </c>
      <c r="L853" t="s">
        <v>25</v>
      </c>
      <c r="M853" t="s">
        <v>18</v>
      </c>
      <c r="N853">
        <v>156757</v>
      </c>
      <c r="O853">
        <v>3105629</v>
      </c>
      <c r="P853">
        <v>0.96299999999999997</v>
      </c>
      <c r="Q853" t="s">
        <v>23</v>
      </c>
      <c r="R853" t="s">
        <v>27</v>
      </c>
      <c r="S853" t="s">
        <v>18</v>
      </c>
    </row>
    <row r="854" spans="1:19" x14ac:dyDescent="0.3">
      <c r="A854" t="str">
        <f t="shared" si="13"/>
        <v>PFDA4_1_061025_15</v>
      </c>
      <c r="B854" t="s">
        <v>594</v>
      </c>
      <c r="C854">
        <v>7.95</v>
      </c>
      <c r="D854" t="s">
        <v>20</v>
      </c>
      <c r="E854" t="s">
        <v>64</v>
      </c>
      <c r="F854">
        <v>16</v>
      </c>
      <c r="G854" t="s">
        <v>22</v>
      </c>
      <c r="H854" t="s">
        <v>29</v>
      </c>
      <c r="I854" t="s">
        <v>555</v>
      </c>
      <c r="J854">
        <v>100</v>
      </c>
      <c r="K854">
        <v>512.96</v>
      </c>
      <c r="L854" t="s">
        <v>25</v>
      </c>
      <c r="M854" t="s">
        <v>18</v>
      </c>
      <c r="N854">
        <v>293647</v>
      </c>
      <c r="O854">
        <v>3588515</v>
      </c>
      <c r="P854">
        <v>1.2709999999999999</v>
      </c>
      <c r="Q854" t="s">
        <v>23</v>
      </c>
      <c r="R854" t="s">
        <v>27</v>
      </c>
      <c r="S854" t="s">
        <v>18</v>
      </c>
    </row>
    <row r="855" spans="1:19" x14ac:dyDescent="0.3">
      <c r="A855" t="str">
        <f t="shared" si="13"/>
        <v>PFDA4_2_061025_16</v>
      </c>
      <c r="B855" t="s">
        <v>594</v>
      </c>
      <c r="C855">
        <v>7.95</v>
      </c>
      <c r="D855" t="s">
        <v>20</v>
      </c>
      <c r="E855" t="s">
        <v>65</v>
      </c>
      <c r="F855">
        <v>17</v>
      </c>
      <c r="G855" t="s">
        <v>22</v>
      </c>
      <c r="H855" t="s">
        <v>29</v>
      </c>
      <c r="I855" t="s">
        <v>30</v>
      </c>
      <c r="J855">
        <v>100</v>
      </c>
      <c r="K855">
        <v>512.96</v>
      </c>
      <c r="L855" t="s">
        <v>25</v>
      </c>
      <c r="M855" t="s">
        <v>18</v>
      </c>
      <c r="N855">
        <v>375890</v>
      </c>
      <c r="O855">
        <v>1739410</v>
      </c>
      <c r="P855">
        <v>2.5939999999999999</v>
      </c>
      <c r="Q855" t="s">
        <v>23</v>
      </c>
      <c r="R855" t="s">
        <v>27</v>
      </c>
      <c r="S855" t="s">
        <v>129</v>
      </c>
    </row>
    <row r="856" spans="1:19" x14ac:dyDescent="0.3">
      <c r="A856" t="str">
        <f t="shared" si="13"/>
        <v>PFDA5_061025_17</v>
      </c>
      <c r="B856" t="s">
        <v>594</v>
      </c>
      <c r="C856">
        <v>7.95</v>
      </c>
      <c r="D856" t="s">
        <v>20</v>
      </c>
      <c r="E856" t="s">
        <v>67</v>
      </c>
      <c r="F856">
        <v>18</v>
      </c>
      <c r="G856" t="s">
        <v>22</v>
      </c>
      <c r="H856" t="s">
        <v>29</v>
      </c>
      <c r="I856" t="s">
        <v>30</v>
      </c>
      <c r="J856">
        <v>100</v>
      </c>
      <c r="K856">
        <v>512.96</v>
      </c>
      <c r="L856" t="s">
        <v>25</v>
      </c>
      <c r="M856" t="s">
        <v>18</v>
      </c>
      <c r="N856">
        <v>775429</v>
      </c>
      <c r="O856">
        <v>3255626</v>
      </c>
      <c r="P856">
        <v>2.8109999999999999</v>
      </c>
      <c r="Q856" t="s">
        <v>23</v>
      </c>
      <c r="R856" t="s">
        <v>27</v>
      </c>
      <c r="S856" t="s">
        <v>599</v>
      </c>
    </row>
    <row r="857" spans="1:19" x14ac:dyDescent="0.3">
      <c r="A857" t="str">
        <f t="shared" si="13"/>
        <v>PFDA6_1_061025_18</v>
      </c>
      <c r="B857" t="s">
        <v>594</v>
      </c>
      <c r="C857">
        <v>7.95</v>
      </c>
      <c r="D857" t="s">
        <v>20</v>
      </c>
      <c r="E857" t="s">
        <v>68</v>
      </c>
      <c r="F857">
        <v>19</v>
      </c>
      <c r="G857" t="s">
        <v>22</v>
      </c>
      <c r="H857" t="s">
        <v>29</v>
      </c>
      <c r="I857" t="s">
        <v>555</v>
      </c>
      <c r="J857">
        <v>100</v>
      </c>
      <c r="K857">
        <v>512.96</v>
      </c>
      <c r="L857" t="s">
        <v>25</v>
      </c>
      <c r="M857" t="s">
        <v>18</v>
      </c>
      <c r="N857">
        <v>339586</v>
      </c>
      <c r="O857">
        <v>3573767</v>
      </c>
      <c r="P857">
        <v>1.401</v>
      </c>
      <c r="Q857" t="s">
        <v>23</v>
      </c>
      <c r="R857" t="s">
        <v>27</v>
      </c>
      <c r="S857" t="s">
        <v>18</v>
      </c>
    </row>
    <row r="858" spans="1:19" x14ac:dyDescent="0.3">
      <c r="A858" t="str">
        <f t="shared" si="13"/>
        <v>PFDA7_1_061025_19</v>
      </c>
      <c r="B858" t="s">
        <v>594</v>
      </c>
      <c r="C858">
        <v>7.95</v>
      </c>
      <c r="D858" t="s">
        <v>20</v>
      </c>
      <c r="E858" t="s">
        <v>69</v>
      </c>
      <c r="F858">
        <v>20</v>
      </c>
      <c r="G858" t="s">
        <v>22</v>
      </c>
      <c r="H858" t="s">
        <v>29</v>
      </c>
      <c r="I858" t="s">
        <v>555</v>
      </c>
      <c r="J858">
        <v>100</v>
      </c>
      <c r="K858">
        <v>512.96</v>
      </c>
      <c r="L858" t="s">
        <v>25</v>
      </c>
      <c r="M858" t="s">
        <v>18</v>
      </c>
      <c r="N858">
        <v>282645</v>
      </c>
      <c r="O858">
        <v>2859170</v>
      </c>
      <c r="P858">
        <v>1.4390000000000001</v>
      </c>
      <c r="Q858" t="s">
        <v>23</v>
      </c>
      <c r="R858" t="s">
        <v>27</v>
      </c>
      <c r="S858" t="s">
        <v>18</v>
      </c>
    </row>
    <row r="859" spans="1:19" x14ac:dyDescent="0.3">
      <c r="A859" t="str">
        <f t="shared" si="13"/>
        <v>PFDA7_2_061025_20</v>
      </c>
      <c r="B859" t="s">
        <v>594</v>
      </c>
      <c r="C859">
        <v>7.95</v>
      </c>
      <c r="D859" t="s">
        <v>20</v>
      </c>
      <c r="E859" t="s">
        <v>70</v>
      </c>
      <c r="F859">
        <v>21</v>
      </c>
      <c r="G859" t="s">
        <v>22</v>
      </c>
      <c r="H859" t="s">
        <v>29</v>
      </c>
      <c r="I859" t="s">
        <v>555</v>
      </c>
      <c r="J859">
        <v>100</v>
      </c>
      <c r="K859">
        <v>512.96</v>
      </c>
      <c r="L859" t="s">
        <v>25</v>
      </c>
      <c r="M859" t="s">
        <v>18</v>
      </c>
      <c r="N859">
        <v>226754</v>
      </c>
      <c r="O859">
        <v>3071141</v>
      </c>
      <c r="P859">
        <v>1.1930000000000001</v>
      </c>
      <c r="Q859" t="s">
        <v>23</v>
      </c>
      <c r="R859" t="s">
        <v>27</v>
      </c>
      <c r="S859" t="s">
        <v>18</v>
      </c>
    </row>
    <row r="860" spans="1:19" x14ac:dyDescent="0.3">
      <c r="A860" t="str">
        <f t="shared" si="13"/>
        <v>PFDA8_061025_21</v>
      </c>
      <c r="B860" t="s">
        <v>594</v>
      </c>
      <c r="C860">
        <v>7.95</v>
      </c>
      <c r="D860" t="s">
        <v>20</v>
      </c>
      <c r="E860" t="s">
        <v>72</v>
      </c>
      <c r="F860">
        <v>22</v>
      </c>
      <c r="G860" t="s">
        <v>22</v>
      </c>
      <c r="H860" t="s">
        <v>29</v>
      </c>
      <c r="I860" t="s">
        <v>555</v>
      </c>
      <c r="J860">
        <v>100</v>
      </c>
      <c r="K860">
        <v>512.96</v>
      </c>
      <c r="L860" t="s">
        <v>25</v>
      </c>
      <c r="M860" t="s">
        <v>18</v>
      </c>
      <c r="N860">
        <v>192052</v>
      </c>
      <c r="O860">
        <v>4563220</v>
      </c>
      <c r="P860">
        <v>0.88</v>
      </c>
      <c r="Q860" t="s">
        <v>23</v>
      </c>
      <c r="R860" t="s">
        <v>27</v>
      </c>
      <c r="S860" t="s">
        <v>18</v>
      </c>
    </row>
    <row r="861" spans="1:19" x14ac:dyDescent="0.3">
      <c r="A861" t="str">
        <f t="shared" si="13"/>
        <v>PFDAEluent_061025_22</v>
      </c>
      <c r="B861" t="s">
        <v>594</v>
      </c>
      <c r="C861">
        <v>7.95</v>
      </c>
      <c r="D861" t="s">
        <v>20</v>
      </c>
      <c r="E861" t="s">
        <v>73</v>
      </c>
      <c r="F861">
        <v>23</v>
      </c>
      <c r="G861" t="s">
        <v>22</v>
      </c>
      <c r="H861" t="s">
        <v>53</v>
      </c>
      <c r="I861" t="s">
        <v>30</v>
      </c>
      <c r="J861">
        <v>100</v>
      </c>
      <c r="K861">
        <v>512.96</v>
      </c>
      <c r="L861" t="s">
        <v>25</v>
      </c>
      <c r="M861" t="s">
        <v>18</v>
      </c>
      <c r="N861">
        <v>3613</v>
      </c>
      <c r="O861" t="s">
        <v>26</v>
      </c>
      <c r="P861" t="s">
        <v>23</v>
      </c>
      <c r="Q861" t="s">
        <v>23</v>
      </c>
      <c r="R861" t="s">
        <v>27</v>
      </c>
      <c r="S861" t="s">
        <v>600</v>
      </c>
    </row>
    <row r="862" spans="1:19" x14ac:dyDescent="0.3">
      <c r="A862" t="str">
        <f t="shared" si="13"/>
        <v>PFDAstd1_5x_061025_23</v>
      </c>
      <c r="B862" t="s">
        <v>594</v>
      </c>
      <c r="C862">
        <v>7.95</v>
      </c>
      <c r="D862" t="s">
        <v>20</v>
      </c>
      <c r="E862" t="s">
        <v>74</v>
      </c>
      <c r="F862">
        <v>24</v>
      </c>
      <c r="G862" t="s">
        <v>22</v>
      </c>
      <c r="H862" t="s">
        <v>29</v>
      </c>
      <c r="I862" t="s">
        <v>555</v>
      </c>
      <c r="J862">
        <v>100</v>
      </c>
      <c r="K862">
        <v>512.96</v>
      </c>
      <c r="L862" t="s">
        <v>25</v>
      </c>
      <c r="M862" t="s">
        <v>18</v>
      </c>
      <c r="N862">
        <v>581739</v>
      </c>
      <c r="O862">
        <v>33116756</v>
      </c>
      <c r="P862">
        <v>0.63900000000000001</v>
      </c>
      <c r="Q862" t="s">
        <v>23</v>
      </c>
      <c r="R862" t="s">
        <v>27</v>
      </c>
      <c r="S862" t="s">
        <v>18</v>
      </c>
    </row>
    <row r="863" spans="1:19" x14ac:dyDescent="0.3">
      <c r="A863" t="str">
        <f t="shared" si="13"/>
        <v>PFDAstd1_061025_24</v>
      </c>
      <c r="B863" t="s">
        <v>594</v>
      </c>
      <c r="C863">
        <v>7.95</v>
      </c>
      <c r="D863" t="s">
        <v>20</v>
      </c>
      <c r="E863" t="s">
        <v>76</v>
      </c>
      <c r="F863">
        <v>25</v>
      </c>
      <c r="G863" t="s">
        <v>22</v>
      </c>
      <c r="H863" t="s">
        <v>29</v>
      </c>
      <c r="I863" t="s">
        <v>555</v>
      </c>
      <c r="J863">
        <v>100</v>
      </c>
      <c r="K863">
        <v>512.96</v>
      </c>
      <c r="L863" t="s">
        <v>25</v>
      </c>
      <c r="M863" t="s">
        <v>18</v>
      </c>
      <c r="N863">
        <v>2321977</v>
      </c>
      <c r="O863">
        <v>33642604</v>
      </c>
      <c r="P863">
        <v>1.145</v>
      </c>
      <c r="Q863" t="s">
        <v>23</v>
      </c>
      <c r="R863" t="s">
        <v>27</v>
      </c>
      <c r="S863" t="s">
        <v>18</v>
      </c>
    </row>
    <row r="864" spans="1:19" x14ac:dyDescent="0.3">
      <c r="A864" t="str">
        <f t="shared" si="13"/>
        <v>PFDAstd2_061025_25</v>
      </c>
      <c r="B864" t="s">
        <v>594</v>
      </c>
      <c r="C864">
        <v>7.95</v>
      </c>
      <c r="D864" t="s">
        <v>20</v>
      </c>
      <c r="E864" t="s">
        <v>78</v>
      </c>
      <c r="F864">
        <v>26</v>
      </c>
      <c r="G864" t="s">
        <v>22</v>
      </c>
      <c r="H864" t="s">
        <v>29</v>
      </c>
      <c r="I864" t="s">
        <v>555</v>
      </c>
      <c r="J864">
        <v>100</v>
      </c>
      <c r="K864">
        <v>512.96</v>
      </c>
      <c r="L864" t="s">
        <v>25</v>
      </c>
      <c r="M864" t="s">
        <v>18</v>
      </c>
      <c r="N864">
        <v>11491974</v>
      </c>
      <c r="O864">
        <v>30790638</v>
      </c>
      <c r="P864">
        <v>4.141</v>
      </c>
      <c r="Q864" t="s">
        <v>23</v>
      </c>
      <c r="R864" t="s">
        <v>27</v>
      </c>
      <c r="S864" t="s">
        <v>18</v>
      </c>
    </row>
    <row r="865" spans="1:19" x14ac:dyDescent="0.3">
      <c r="A865" t="str">
        <f t="shared" si="13"/>
        <v>PFDAstd3_061025_26</v>
      </c>
      <c r="B865" t="s">
        <v>594</v>
      </c>
      <c r="C865">
        <v>7.95</v>
      </c>
      <c r="D865" t="s">
        <v>20</v>
      </c>
      <c r="E865" t="s">
        <v>79</v>
      </c>
      <c r="F865">
        <v>27</v>
      </c>
      <c r="G865" t="s">
        <v>22</v>
      </c>
      <c r="H865" t="s">
        <v>29</v>
      </c>
      <c r="I865" t="s">
        <v>555</v>
      </c>
      <c r="J865">
        <v>100</v>
      </c>
      <c r="K865">
        <v>512.96</v>
      </c>
      <c r="L865" t="s">
        <v>25</v>
      </c>
      <c r="M865" t="s">
        <v>18</v>
      </c>
      <c r="N865">
        <v>24436728</v>
      </c>
      <c r="O865">
        <v>32099107</v>
      </c>
      <c r="P865">
        <v>7.9619999999999997</v>
      </c>
      <c r="Q865" t="s">
        <v>23</v>
      </c>
      <c r="R865" t="s">
        <v>27</v>
      </c>
      <c r="S865" t="s">
        <v>18</v>
      </c>
    </row>
    <row r="866" spans="1:19" x14ac:dyDescent="0.3">
      <c r="A866" t="str">
        <f t="shared" si="13"/>
        <v>PFDAstd4_061025_27</v>
      </c>
      <c r="B866" t="s">
        <v>594</v>
      </c>
      <c r="C866">
        <v>7.95</v>
      </c>
      <c r="D866" t="s">
        <v>20</v>
      </c>
      <c r="E866" t="s">
        <v>80</v>
      </c>
      <c r="F866">
        <v>28</v>
      </c>
      <c r="G866" t="s">
        <v>22</v>
      </c>
      <c r="H866" t="s">
        <v>29</v>
      </c>
      <c r="I866" t="s">
        <v>555</v>
      </c>
      <c r="J866">
        <v>100</v>
      </c>
      <c r="K866">
        <v>512.96</v>
      </c>
      <c r="L866" t="s">
        <v>25</v>
      </c>
      <c r="M866" t="s">
        <v>18</v>
      </c>
      <c r="N866">
        <v>46242016</v>
      </c>
      <c r="O866">
        <v>30896621</v>
      </c>
      <c r="P866">
        <v>15.202</v>
      </c>
      <c r="Q866" t="s">
        <v>23</v>
      </c>
      <c r="R866" t="s">
        <v>27</v>
      </c>
      <c r="S866" t="s">
        <v>18</v>
      </c>
    </row>
    <row r="867" spans="1:19" x14ac:dyDescent="0.3">
      <c r="A867" t="str">
        <f t="shared" si="13"/>
        <v>PFDAstd5_061025_28</v>
      </c>
      <c r="B867" t="s">
        <v>594</v>
      </c>
      <c r="C867">
        <v>7.95</v>
      </c>
      <c r="D867" t="s">
        <v>20</v>
      </c>
      <c r="E867" t="s">
        <v>82</v>
      </c>
      <c r="F867">
        <v>29</v>
      </c>
      <c r="G867" t="s">
        <v>22</v>
      </c>
      <c r="H867" t="s">
        <v>29</v>
      </c>
      <c r="I867" t="s">
        <v>555</v>
      </c>
      <c r="J867">
        <v>100</v>
      </c>
      <c r="K867">
        <v>512.96</v>
      </c>
      <c r="L867" t="s">
        <v>25</v>
      </c>
      <c r="M867" t="s">
        <v>18</v>
      </c>
      <c r="N867">
        <v>98581801</v>
      </c>
      <c r="O867">
        <v>25172670</v>
      </c>
      <c r="P867">
        <v>39.024999999999999</v>
      </c>
      <c r="Q867" t="s">
        <v>23</v>
      </c>
      <c r="R867" t="s">
        <v>27</v>
      </c>
      <c r="S867" t="s">
        <v>18</v>
      </c>
    </row>
    <row r="868" spans="1:19" x14ac:dyDescent="0.3">
      <c r="A868" t="str">
        <f t="shared" si="13"/>
        <v>PFDAstd6_061025_29</v>
      </c>
      <c r="B868" t="s">
        <v>594</v>
      </c>
      <c r="C868">
        <v>7.95</v>
      </c>
      <c r="D868" t="s">
        <v>20</v>
      </c>
      <c r="E868" t="s">
        <v>84</v>
      </c>
      <c r="F868">
        <v>30</v>
      </c>
      <c r="G868" t="s">
        <v>22</v>
      </c>
      <c r="H868" t="s">
        <v>29</v>
      </c>
      <c r="I868" t="s">
        <v>555</v>
      </c>
      <c r="J868">
        <v>100</v>
      </c>
      <c r="K868">
        <v>512.96</v>
      </c>
      <c r="L868" t="s">
        <v>25</v>
      </c>
      <c r="M868" t="s">
        <v>18</v>
      </c>
      <c r="N868">
        <v>169501653</v>
      </c>
      <c r="O868">
        <v>21248106</v>
      </c>
      <c r="P868">
        <v>79.010999999999996</v>
      </c>
      <c r="Q868" t="s">
        <v>23</v>
      </c>
      <c r="R868" t="s">
        <v>27</v>
      </c>
      <c r="S868" t="s">
        <v>18</v>
      </c>
    </row>
    <row r="869" spans="1:19" x14ac:dyDescent="0.3">
      <c r="A869" t="str">
        <f t="shared" si="13"/>
        <v>PFDAEluent_061025_30</v>
      </c>
      <c r="B869" t="s">
        <v>594</v>
      </c>
      <c r="C869">
        <v>7.95</v>
      </c>
      <c r="D869" t="s">
        <v>20</v>
      </c>
      <c r="E869" t="s">
        <v>85</v>
      </c>
      <c r="F869">
        <v>31</v>
      </c>
      <c r="G869" t="s">
        <v>22</v>
      </c>
      <c r="H869" t="s">
        <v>53</v>
      </c>
      <c r="I869" t="s">
        <v>30</v>
      </c>
      <c r="J869">
        <v>60</v>
      </c>
      <c r="K869">
        <v>512.96</v>
      </c>
      <c r="L869" t="s">
        <v>25</v>
      </c>
      <c r="M869" t="s">
        <v>18</v>
      </c>
      <c r="N869">
        <v>60031</v>
      </c>
      <c r="O869" t="s">
        <v>26</v>
      </c>
      <c r="P869" t="s">
        <v>23</v>
      </c>
      <c r="Q869" t="s">
        <v>23</v>
      </c>
      <c r="R869" t="s">
        <v>27</v>
      </c>
      <c r="S869" t="s">
        <v>141</v>
      </c>
    </row>
    <row r="870" spans="1:19" x14ac:dyDescent="0.3">
      <c r="A870" t="str">
        <f t="shared" si="13"/>
        <v>PFEESAEluent_061025_01</v>
      </c>
      <c r="B870" t="s">
        <v>601</v>
      </c>
      <c r="C870">
        <v>6</v>
      </c>
      <c r="D870" t="s">
        <v>20</v>
      </c>
      <c r="E870" t="s">
        <v>21</v>
      </c>
      <c r="F870">
        <v>1</v>
      </c>
      <c r="G870" t="s">
        <v>22</v>
      </c>
      <c r="H870" t="s">
        <v>23</v>
      </c>
      <c r="I870" t="s">
        <v>24</v>
      </c>
      <c r="J870" t="s">
        <v>23</v>
      </c>
      <c r="K870">
        <v>314.93790000000001</v>
      </c>
      <c r="L870" t="s">
        <v>25</v>
      </c>
      <c r="M870" t="s">
        <v>18</v>
      </c>
      <c r="N870" t="s">
        <v>26</v>
      </c>
      <c r="O870" t="s">
        <v>26</v>
      </c>
      <c r="P870" t="s">
        <v>26</v>
      </c>
      <c r="Q870" t="s">
        <v>23</v>
      </c>
      <c r="R870" t="s">
        <v>27</v>
      </c>
      <c r="S870" t="s">
        <v>18</v>
      </c>
    </row>
    <row r="871" spans="1:19" x14ac:dyDescent="0.3">
      <c r="A871" t="str">
        <f t="shared" si="13"/>
        <v>PFEESAstd1_5x_061025_02</v>
      </c>
      <c r="B871" t="s">
        <v>601</v>
      </c>
      <c r="C871">
        <v>6</v>
      </c>
      <c r="D871" t="s">
        <v>20</v>
      </c>
      <c r="E871" t="s">
        <v>28</v>
      </c>
      <c r="F871">
        <v>2</v>
      </c>
      <c r="G871" t="s">
        <v>22</v>
      </c>
      <c r="H871" t="s">
        <v>29</v>
      </c>
      <c r="I871" t="s">
        <v>30</v>
      </c>
      <c r="J871">
        <v>100</v>
      </c>
      <c r="K871">
        <v>314.93790000000001</v>
      </c>
      <c r="L871" t="s">
        <v>31</v>
      </c>
      <c r="M871" t="s">
        <v>32</v>
      </c>
      <c r="N871">
        <v>1887914</v>
      </c>
      <c r="O871">
        <v>3770908</v>
      </c>
      <c r="P871">
        <v>0.21199999999999999</v>
      </c>
      <c r="Q871">
        <v>0.2</v>
      </c>
      <c r="R871" t="s">
        <v>27</v>
      </c>
      <c r="S871" t="s">
        <v>602</v>
      </c>
    </row>
    <row r="872" spans="1:19" x14ac:dyDescent="0.3">
      <c r="A872" t="str">
        <f t="shared" si="13"/>
        <v>PFEESAstd1_061025_03</v>
      </c>
      <c r="B872" t="s">
        <v>601</v>
      </c>
      <c r="C872">
        <v>6</v>
      </c>
      <c r="D872" t="s">
        <v>20</v>
      </c>
      <c r="E872" t="s">
        <v>34</v>
      </c>
      <c r="F872">
        <v>3</v>
      </c>
      <c r="G872" t="s">
        <v>22</v>
      </c>
      <c r="H872" t="s">
        <v>29</v>
      </c>
      <c r="I872" t="s">
        <v>30</v>
      </c>
      <c r="J872">
        <v>100</v>
      </c>
      <c r="K872">
        <v>314.93790000000001</v>
      </c>
      <c r="L872" t="s">
        <v>31</v>
      </c>
      <c r="M872" t="s">
        <v>35</v>
      </c>
      <c r="N872">
        <v>7366098</v>
      </c>
      <c r="O872">
        <v>3986424</v>
      </c>
      <c r="P872">
        <v>0.75900000000000001</v>
      </c>
      <c r="Q872">
        <v>0.8</v>
      </c>
      <c r="R872" t="s">
        <v>27</v>
      </c>
      <c r="S872" t="s">
        <v>602</v>
      </c>
    </row>
    <row r="873" spans="1:19" x14ac:dyDescent="0.3">
      <c r="A873" t="str">
        <f t="shared" si="13"/>
        <v>PFEESAstd2_061025_04</v>
      </c>
      <c r="B873" t="s">
        <v>601</v>
      </c>
      <c r="C873">
        <v>6</v>
      </c>
      <c r="D873" t="s">
        <v>20</v>
      </c>
      <c r="E873" t="s">
        <v>37</v>
      </c>
      <c r="F873">
        <v>4</v>
      </c>
      <c r="G873" t="s">
        <v>22</v>
      </c>
      <c r="H873" t="s">
        <v>29</v>
      </c>
      <c r="I873" t="s">
        <v>30</v>
      </c>
      <c r="J873">
        <v>100</v>
      </c>
      <c r="K873">
        <v>314.93790000000001</v>
      </c>
      <c r="L873" t="s">
        <v>31</v>
      </c>
      <c r="M873" t="s">
        <v>38</v>
      </c>
      <c r="N873">
        <v>37798501</v>
      </c>
      <c r="O873">
        <v>3622964</v>
      </c>
      <c r="P873">
        <v>4.242</v>
      </c>
      <c r="Q873">
        <v>3.8</v>
      </c>
      <c r="R873" t="s">
        <v>27</v>
      </c>
      <c r="S873" t="s">
        <v>602</v>
      </c>
    </row>
    <row r="874" spans="1:19" x14ac:dyDescent="0.3">
      <c r="A874" t="str">
        <f t="shared" si="13"/>
        <v>PFEESAstd3_061025_05</v>
      </c>
      <c r="B874" t="s">
        <v>601</v>
      </c>
      <c r="C874">
        <v>6</v>
      </c>
      <c r="D874" t="s">
        <v>20</v>
      </c>
      <c r="E874" t="s">
        <v>40</v>
      </c>
      <c r="F874">
        <v>5</v>
      </c>
      <c r="G874" t="s">
        <v>22</v>
      </c>
      <c r="H874" t="s">
        <v>29</v>
      </c>
      <c r="I874" t="s">
        <v>30</v>
      </c>
      <c r="J874">
        <v>100</v>
      </c>
      <c r="K874">
        <v>314.93790000000001</v>
      </c>
      <c r="L874" t="s">
        <v>31</v>
      </c>
      <c r="M874" t="s">
        <v>41</v>
      </c>
      <c r="N874">
        <v>81091238</v>
      </c>
      <c r="O874">
        <v>3891077</v>
      </c>
      <c r="P874">
        <v>8.4649999999999999</v>
      </c>
      <c r="Q874">
        <v>7.6</v>
      </c>
      <c r="R874" t="s">
        <v>27</v>
      </c>
      <c r="S874" t="s">
        <v>603</v>
      </c>
    </row>
    <row r="875" spans="1:19" x14ac:dyDescent="0.3">
      <c r="A875" t="str">
        <f t="shared" si="13"/>
        <v>PFEESAstd4_061025_06</v>
      </c>
      <c r="B875" t="s">
        <v>601</v>
      </c>
      <c r="C875">
        <v>6</v>
      </c>
      <c r="D875" t="s">
        <v>20</v>
      </c>
      <c r="E875" t="s">
        <v>43</v>
      </c>
      <c r="F875">
        <v>6</v>
      </c>
      <c r="G875" t="s">
        <v>22</v>
      </c>
      <c r="H875" t="s">
        <v>29</v>
      </c>
      <c r="I875" t="s">
        <v>30</v>
      </c>
      <c r="J875">
        <v>100</v>
      </c>
      <c r="K875">
        <v>314.93790000000001</v>
      </c>
      <c r="L875" t="s">
        <v>31</v>
      </c>
      <c r="M875" t="s">
        <v>44</v>
      </c>
      <c r="N875">
        <v>153300605</v>
      </c>
      <c r="O875">
        <v>3641211</v>
      </c>
      <c r="P875">
        <v>17.091000000000001</v>
      </c>
      <c r="Q875">
        <v>15.9</v>
      </c>
      <c r="R875" t="s">
        <v>27</v>
      </c>
      <c r="S875" t="s">
        <v>604</v>
      </c>
    </row>
    <row r="876" spans="1:19" x14ac:dyDescent="0.3">
      <c r="A876" t="str">
        <f t="shared" si="13"/>
        <v>PFEESAstd5_061025_07</v>
      </c>
      <c r="B876" t="s">
        <v>601</v>
      </c>
      <c r="C876">
        <v>6</v>
      </c>
      <c r="D876" t="s">
        <v>20</v>
      </c>
      <c r="E876" t="s">
        <v>46</v>
      </c>
      <c r="F876">
        <v>7</v>
      </c>
      <c r="G876" t="s">
        <v>22</v>
      </c>
      <c r="H876" t="s">
        <v>29</v>
      </c>
      <c r="I876" t="s">
        <v>30</v>
      </c>
      <c r="J876">
        <v>100</v>
      </c>
      <c r="K876">
        <v>314.93790000000001</v>
      </c>
      <c r="L876" t="s">
        <v>31</v>
      </c>
      <c r="M876" t="s">
        <v>47</v>
      </c>
      <c r="N876">
        <v>321224542</v>
      </c>
      <c r="O876">
        <v>3669863</v>
      </c>
      <c r="P876">
        <v>35.523000000000003</v>
      </c>
      <c r="Q876">
        <v>39.799999999999997</v>
      </c>
      <c r="R876" t="s">
        <v>27</v>
      </c>
      <c r="S876" t="s">
        <v>603</v>
      </c>
    </row>
    <row r="877" spans="1:19" x14ac:dyDescent="0.3">
      <c r="A877" t="str">
        <f t="shared" si="13"/>
        <v>PFEESAstd6_061025_08</v>
      </c>
      <c r="B877" t="s">
        <v>601</v>
      </c>
      <c r="C877">
        <v>6</v>
      </c>
      <c r="D877" t="s">
        <v>20</v>
      </c>
      <c r="E877" t="s">
        <v>49</v>
      </c>
      <c r="F877">
        <v>8</v>
      </c>
      <c r="G877" t="s">
        <v>22</v>
      </c>
      <c r="H877" t="s">
        <v>29</v>
      </c>
      <c r="I877" t="s">
        <v>30</v>
      </c>
      <c r="J877">
        <v>100</v>
      </c>
      <c r="K877">
        <v>314.93790000000001</v>
      </c>
      <c r="L877" t="s">
        <v>31</v>
      </c>
      <c r="M877" t="s">
        <v>50</v>
      </c>
      <c r="N877">
        <v>581939721</v>
      </c>
      <c r="O877">
        <v>2918574</v>
      </c>
      <c r="P877">
        <v>80.909000000000006</v>
      </c>
      <c r="Q877">
        <v>79.099999999999994</v>
      </c>
      <c r="R877" t="s">
        <v>27</v>
      </c>
      <c r="S877" t="s">
        <v>602</v>
      </c>
    </row>
    <row r="878" spans="1:19" x14ac:dyDescent="0.3">
      <c r="A878" t="str">
        <f t="shared" si="13"/>
        <v>PFEESAEluent_061025_09</v>
      </c>
      <c r="B878" t="s">
        <v>601</v>
      </c>
      <c r="C878">
        <v>6</v>
      </c>
      <c r="D878" t="s">
        <v>20</v>
      </c>
      <c r="E878" t="s">
        <v>52</v>
      </c>
      <c r="F878">
        <v>9</v>
      </c>
      <c r="G878" t="s">
        <v>22</v>
      </c>
      <c r="H878" t="s">
        <v>53</v>
      </c>
      <c r="I878" t="s">
        <v>30</v>
      </c>
      <c r="J878">
        <v>100</v>
      </c>
      <c r="K878">
        <v>314.93790000000001</v>
      </c>
      <c r="L878" t="s">
        <v>25</v>
      </c>
      <c r="M878" t="s">
        <v>18</v>
      </c>
      <c r="N878">
        <v>8499</v>
      </c>
      <c r="O878" t="s">
        <v>26</v>
      </c>
      <c r="P878" t="s">
        <v>23</v>
      </c>
      <c r="Q878" t="s">
        <v>23</v>
      </c>
      <c r="R878" t="s">
        <v>27</v>
      </c>
      <c r="S878" t="s">
        <v>605</v>
      </c>
    </row>
    <row r="879" spans="1:19" x14ac:dyDescent="0.3">
      <c r="A879" t="str">
        <f t="shared" si="13"/>
        <v>PFEESAstdIS_061025_10</v>
      </c>
      <c r="B879" t="s">
        <v>601</v>
      </c>
      <c r="C879">
        <v>6</v>
      </c>
      <c r="D879" t="s">
        <v>20</v>
      </c>
      <c r="E879" t="s">
        <v>55</v>
      </c>
      <c r="F879">
        <v>10</v>
      </c>
      <c r="G879" t="s">
        <v>22</v>
      </c>
      <c r="H879" t="s">
        <v>23</v>
      </c>
      <c r="I879" t="s">
        <v>24</v>
      </c>
      <c r="J879" t="s">
        <v>23</v>
      </c>
      <c r="K879">
        <v>314.93790000000001</v>
      </c>
      <c r="L879" t="s">
        <v>25</v>
      </c>
      <c r="M879" t="s">
        <v>18</v>
      </c>
      <c r="N879" t="s">
        <v>26</v>
      </c>
      <c r="O879">
        <v>3434995</v>
      </c>
      <c r="P879" t="s">
        <v>26</v>
      </c>
      <c r="Q879" t="s">
        <v>23</v>
      </c>
      <c r="R879" t="s">
        <v>27</v>
      </c>
      <c r="S879" t="s">
        <v>18</v>
      </c>
    </row>
    <row r="880" spans="1:19" x14ac:dyDescent="0.3">
      <c r="A880" t="str">
        <f t="shared" si="13"/>
        <v>PFEESABLV_061025_11</v>
      </c>
      <c r="B880" t="s">
        <v>601</v>
      </c>
      <c r="C880">
        <v>6</v>
      </c>
      <c r="D880" t="s">
        <v>20</v>
      </c>
      <c r="E880" t="s">
        <v>57</v>
      </c>
      <c r="F880">
        <v>11</v>
      </c>
      <c r="G880" t="s">
        <v>22</v>
      </c>
      <c r="H880" t="s">
        <v>23</v>
      </c>
      <c r="I880" t="s">
        <v>24</v>
      </c>
      <c r="J880" t="s">
        <v>23</v>
      </c>
      <c r="K880">
        <v>314.93790000000001</v>
      </c>
      <c r="L880" t="s">
        <v>25</v>
      </c>
      <c r="M880" t="s">
        <v>18</v>
      </c>
      <c r="N880" t="s">
        <v>26</v>
      </c>
      <c r="O880">
        <v>1113</v>
      </c>
      <c r="P880" t="s">
        <v>26</v>
      </c>
      <c r="Q880" t="s">
        <v>23</v>
      </c>
      <c r="R880" t="s">
        <v>27</v>
      </c>
      <c r="S880" t="s">
        <v>18</v>
      </c>
    </row>
    <row r="881" spans="1:19" x14ac:dyDescent="0.3">
      <c r="A881" t="str">
        <f t="shared" si="13"/>
        <v>PFEESABLM_061025_12</v>
      </c>
      <c r="B881" t="s">
        <v>601</v>
      </c>
      <c r="C881">
        <v>6</v>
      </c>
      <c r="D881" t="s">
        <v>20</v>
      </c>
      <c r="E881" t="s">
        <v>59</v>
      </c>
      <c r="F881">
        <v>12</v>
      </c>
      <c r="G881" t="s">
        <v>22</v>
      </c>
      <c r="H881" t="s">
        <v>23</v>
      </c>
      <c r="I881" t="s">
        <v>24</v>
      </c>
      <c r="J881" t="s">
        <v>23</v>
      </c>
      <c r="K881">
        <v>314.93790000000001</v>
      </c>
      <c r="L881" t="s">
        <v>25</v>
      </c>
      <c r="M881" t="s">
        <v>18</v>
      </c>
      <c r="N881" t="s">
        <v>26</v>
      </c>
      <c r="O881">
        <v>202998</v>
      </c>
      <c r="P881" t="s">
        <v>26</v>
      </c>
      <c r="Q881" t="s">
        <v>23</v>
      </c>
      <c r="R881" t="s">
        <v>27</v>
      </c>
      <c r="S881" t="s">
        <v>18</v>
      </c>
    </row>
    <row r="882" spans="1:19" x14ac:dyDescent="0.3">
      <c r="A882" t="str">
        <f t="shared" si="13"/>
        <v>PFEESALFA_061025_13</v>
      </c>
      <c r="B882" t="s">
        <v>601</v>
      </c>
      <c r="C882">
        <v>6</v>
      </c>
      <c r="D882" t="s">
        <v>20</v>
      </c>
      <c r="E882" t="s">
        <v>61</v>
      </c>
      <c r="F882">
        <v>13</v>
      </c>
      <c r="G882" t="s">
        <v>22</v>
      </c>
      <c r="H882" t="s">
        <v>53</v>
      </c>
      <c r="I882" t="s">
        <v>30</v>
      </c>
      <c r="J882">
        <v>87</v>
      </c>
      <c r="K882">
        <v>314.93790000000001</v>
      </c>
      <c r="L882" t="s">
        <v>25</v>
      </c>
      <c r="M882" t="s">
        <v>18</v>
      </c>
      <c r="N882">
        <v>1277</v>
      </c>
      <c r="O882">
        <v>305856</v>
      </c>
      <c r="P882">
        <v>1.0999999999999999E-2</v>
      </c>
      <c r="Q882" t="s">
        <v>23</v>
      </c>
      <c r="R882" t="s">
        <v>27</v>
      </c>
      <c r="S882" t="s">
        <v>606</v>
      </c>
    </row>
    <row r="883" spans="1:19" x14ac:dyDescent="0.3">
      <c r="A883" t="str">
        <f t="shared" si="13"/>
        <v>PFEESA1M_061025_14</v>
      </c>
      <c r="B883" t="s">
        <v>601</v>
      </c>
      <c r="C883">
        <v>6</v>
      </c>
      <c r="D883" t="s">
        <v>20</v>
      </c>
      <c r="E883" t="s">
        <v>62</v>
      </c>
      <c r="F883">
        <v>14</v>
      </c>
      <c r="G883" t="s">
        <v>22</v>
      </c>
      <c r="H883" t="s">
        <v>53</v>
      </c>
      <c r="I883" t="s">
        <v>30</v>
      </c>
      <c r="J883">
        <v>100</v>
      </c>
      <c r="K883">
        <v>314.93790000000001</v>
      </c>
      <c r="L883" t="s">
        <v>25</v>
      </c>
      <c r="M883" t="s">
        <v>18</v>
      </c>
      <c r="N883">
        <v>3139</v>
      </c>
      <c r="O883">
        <v>543217</v>
      </c>
      <c r="P883">
        <v>1.0999999999999999E-2</v>
      </c>
      <c r="Q883" t="s">
        <v>23</v>
      </c>
      <c r="R883" t="s">
        <v>27</v>
      </c>
      <c r="S883" t="s">
        <v>607</v>
      </c>
    </row>
    <row r="884" spans="1:19" x14ac:dyDescent="0.3">
      <c r="A884" t="str">
        <f t="shared" si="13"/>
        <v>PFEESA2M_061025_14b</v>
      </c>
      <c r="B884" t="s">
        <v>601</v>
      </c>
      <c r="C884">
        <v>6</v>
      </c>
      <c r="D884" t="s">
        <v>20</v>
      </c>
      <c r="E884" t="s">
        <v>63</v>
      </c>
      <c r="F884">
        <v>15</v>
      </c>
      <c r="G884" t="s">
        <v>22</v>
      </c>
      <c r="H884" t="s">
        <v>53</v>
      </c>
      <c r="I884" t="s">
        <v>30</v>
      </c>
      <c r="J884">
        <v>100</v>
      </c>
      <c r="K884">
        <v>314.93790000000001</v>
      </c>
      <c r="L884" t="s">
        <v>25</v>
      </c>
      <c r="M884" t="s">
        <v>18</v>
      </c>
      <c r="N884">
        <v>2359</v>
      </c>
      <c r="O884">
        <v>460226</v>
      </c>
      <c r="P884">
        <v>1.0999999999999999E-2</v>
      </c>
      <c r="Q884" t="s">
        <v>23</v>
      </c>
      <c r="R884" t="s">
        <v>27</v>
      </c>
      <c r="S884" t="s">
        <v>608</v>
      </c>
    </row>
    <row r="885" spans="1:19" x14ac:dyDescent="0.3">
      <c r="A885" t="str">
        <f t="shared" si="13"/>
        <v>PFEESA4_1_061025_15</v>
      </c>
      <c r="B885" t="s">
        <v>601</v>
      </c>
      <c r="C885">
        <v>6</v>
      </c>
      <c r="D885" t="s">
        <v>20</v>
      </c>
      <c r="E885" t="s">
        <v>64</v>
      </c>
      <c r="F885">
        <v>16</v>
      </c>
      <c r="G885" t="s">
        <v>22</v>
      </c>
      <c r="H885" t="s">
        <v>23</v>
      </c>
      <c r="I885" t="s">
        <v>24</v>
      </c>
      <c r="J885" t="s">
        <v>23</v>
      </c>
      <c r="K885">
        <v>314.93790000000001</v>
      </c>
      <c r="L885" t="s">
        <v>25</v>
      </c>
      <c r="M885" t="s">
        <v>18</v>
      </c>
      <c r="N885" t="s">
        <v>26</v>
      </c>
      <c r="O885">
        <v>436428</v>
      </c>
      <c r="P885" t="s">
        <v>26</v>
      </c>
      <c r="Q885" t="s">
        <v>23</v>
      </c>
      <c r="R885" t="s">
        <v>27</v>
      </c>
      <c r="S885" t="s">
        <v>18</v>
      </c>
    </row>
    <row r="886" spans="1:19" x14ac:dyDescent="0.3">
      <c r="A886" t="str">
        <f t="shared" si="13"/>
        <v>PFEESA4_2_061025_16</v>
      </c>
      <c r="B886" t="s">
        <v>601</v>
      </c>
      <c r="C886">
        <v>6</v>
      </c>
      <c r="D886" t="s">
        <v>20</v>
      </c>
      <c r="E886" t="s">
        <v>65</v>
      </c>
      <c r="F886">
        <v>17</v>
      </c>
      <c r="G886" t="s">
        <v>22</v>
      </c>
      <c r="H886" t="s">
        <v>23</v>
      </c>
      <c r="I886" t="s">
        <v>24</v>
      </c>
      <c r="J886" t="s">
        <v>23</v>
      </c>
      <c r="K886">
        <v>314.93790000000001</v>
      </c>
      <c r="L886" t="s">
        <v>25</v>
      </c>
      <c r="M886" t="s">
        <v>18</v>
      </c>
      <c r="N886" t="s">
        <v>26</v>
      </c>
      <c r="O886">
        <v>412216</v>
      </c>
      <c r="P886" t="s">
        <v>26</v>
      </c>
      <c r="Q886" t="s">
        <v>23</v>
      </c>
      <c r="R886" t="s">
        <v>27</v>
      </c>
      <c r="S886" t="s">
        <v>18</v>
      </c>
    </row>
    <row r="887" spans="1:19" x14ac:dyDescent="0.3">
      <c r="A887" t="str">
        <f t="shared" si="13"/>
        <v>PFEESA5_061025_17</v>
      </c>
      <c r="B887" t="s">
        <v>601</v>
      </c>
      <c r="C887">
        <v>6</v>
      </c>
      <c r="D887" t="s">
        <v>20</v>
      </c>
      <c r="E887" t="s">
        <v>67</v>
      </c>
      <c r="F887">
        <v>18</v>
      </c>
      <c r="G887" t="s">
        <v>22</v>
      </c>
      <c r="H887" t="s">
        <v>23</v>
      </c>
      <c r="I887" t="s">
        <v>24</v>
      </c>
      <c r="J887" t="s">
        <v>23</v>
      </c>
      <c r="K887">
        <v>314.93790000000001</v>
      </c>
      <c r="L887" t="s">
        <v>25</v>
      </c>
      <c r="M887" t="s">
        <v>18</v>
      </c>
      <c r="N887" t="s">
        <v>26</v>
      </c>
      <c r="O887">
        <v>444134</v>
      </c>
      <c r="P887" t="s">
        <v>26</v>
      </c>
      <c r="Q887" t="s">
        <v>23</v>
      </c>
      <c r="R887" t="s">
        <v>27</v>
      </c>
      <c r="S887" t="s">
        <v>18</v>
      </c>
    </row>
    <row r="888" spans="1:19" x14ac:dyDescent="0.3">
      <c r="A888" t="str">
        <f t="shared" si="13"/>
        <v>PFEESA6_1_061025_18</v>
      </c>
      <c r="B888" t="s">
        <v>601</v>
      </c>
      <c r="C888">
        <v>6</v>
      </c>
      <c r="D888" t="s">
        <v>20</v>
      </c>
      <c r="E888" t="s">
        <v>68</v>
      </c>
      <c r="F888">
        <v>19</v>
      </c>
      <c r="G888" t="s">
        <v>22</v>
      </c>
      <c r="H888" t="s">
        <v>23</v>
      </c>
      <c r="I888" t="s">
        <v>24</v>
      </c>
      <c r="J888" t="s">
        <v>23</v>
      </c>
      <c r="K888">
        <v>314.93790000000001</v>
      </c>
      <c r="L888" t="s">
        <v>25</v>
      </c>
      <c r="M888" t="s">
        <v>18</v>
      </c>
      <c r="N888" t="s">
        <v>26</v>
      </c>
      <c r="O888">
        <v>534273</v>
      </c>
      <c r="P888" t="s">
        <v>26</v>
      </c>
      <c r="Q888" t="s">
        <v>23</v>
      </c>
      <c r="R888" t="s">
        <v>27</v>
      </c>
      <c r="S888" t="s">
        <v>18</v>
      </c>
    </row>
    <row r="889" spans="1:19" x14ac:dyDescent="0.3">
      <c r="A889" t="str">
        <f t="shared" si="13"/>
        <v>PFEESA7_1_061025_19</v>
      </c>
      <c r="B889" t="s">
        <v>601</v>
      </c>
      <c r="C889">
        <v>6</v>
      </c>
      <c r="D889" t="s">
        <v>20</v>
      </c>
      <c r="E889" t="s">
        <v>69</v>
      </c>
      <c r="F889">
        <v>20</v>
      </c>
      <c r="G889" t="s">
        <v>22</v>
      </c>
      <c r="H889" t="s">
        <v>23</v>
      </c>
      <c r="I889" t="s">
        <v>24</v>
      </c>
      <c r="J889" t="s">
        <v>23</v>
      </c>
      <c r="K889">
        <v>314.93790000000001</v>
      </c>
      <c r="L889" t="s">
        <v>25</v>
      </c>
      <c r="M889" t="s">
        <v>18</v>
      </c>
      <c r="N889" t="s">
        <v>26</v>
      </c>
      <c r="O889">
        <v>419217</v>
      </c>
      <c r="P889" t="s">
        <v>26</v>
      </c>
      <c r="Q889" t="s">
        <v>23</v>
      </c>
      <c r="R889" t="s">
        <v>27</v>
      </c>
      <c r="S889" t="s">
        <v>18</v>
      </c>
    </row>
    <row r="890" spans="1:19" x14ac:dyDescent="0.3">
      <c r="A890" t="str">
        <f t="shared" si="13"/>
        <v>PFEESA7_2_061025_20</v>
      </c>
      <c r="B890" t="s">
        <v>601</v>
      </c>
      <c r="C890">
        <v>6</v>
      </c>
      <c r="D890" t="s">
        <v>20</v>
      </c>
      <c r="E890" t="s">
        <v>70</v>
      </c>
      <c r="F890">
        <v>21</v>
      </c>
      <c r="G890" t="s">
        <v>22</v>
      </c>
      <c r="H890" t="s">
        <v>23</v>
      </c>
      <c r="I890" t="s">
        <v>24</v>
      </c>
      <c r="J890" t="s">
        <v>23</v>
      </c>
      <c r="K890">
        <v>314.93790000000001</v>
      </c>
      <c r="L890" t="s">
        <v>25</v>
      </c>
      <c r="M890" t="s">
        <v>18</v>
      </c>
      <c r="N890" t="s">
        <v>26</v>
      </c>
      <c r="O890">
        <v>381880</v>
      </c>
      <c r="P890" t="s">
        <v>26</v>
      </c>
      <c r="Q890" t="s">
        <v>23</v>
      </c>
      <c r="R890" t="s">
        <v>27</v>
      </c>
      <c r="S890" t="s">
        <v>18</v>
      </c>
    </row>
    <row r="891" spans="1:19" x14ac:dyDescent="0.3">
      <c r="A891" t="str">
        <f t="shared" si="13"/>
        <v>PFEESA8_061025_21</v>
      </c>
      <c r="B891" t="s">
        <v>601</v>
      </c>
      <c r="C891">
        <v>6</v>
      </c>
      <c r="D891" t="s">
        <v>20</v>
      </c>
      <c r="E891" t="s">
        <v>72</v>
      </c>
      <c r="F891">
        <v>22</v>
      </c>
      <c r="G891" t="s">
        <v>22</v>
      </c>
      <c r="H891" t="s">
        <v>23</v>
      </c>
      <c r="I891" t="s">
        <v>24</v>
      </c>
      <c r="J891" t="s">
        <v>23</v>
      </c>
      <c r="K891">
        <v>314.93790000000001</v>
      </c>
      <c r="L891" t="s">
        <v>25</v>
      </c>
      <c r="M891" t="s">
        <v>18</v>
      </c>
      <c r="N891" t="s">
        <v>26</v>
      </c>
      <c r="O891">
        <v>596394</v>
      </c>
      <c r="P891" t="s">
        <v>26</v>
      </c>
      <c r="Q891" t="s">
        <v>23</v>
      </c>
      <c r="R891" t="s">
        <v>27</v>
      </c>
      <c r="S891" t="s">
        <v>18</v>
      </c>
    </row>
    <row r="892" spans="1:19" x14ac:dyDescent="0.3">
      <c r="A892" t="str">
        <f t="shared" si="13"/>
        <v>PFEESAEluent_061025_22</v>
      </c>
      <c r="B892" t="s">
        <v>601</v>
      </c>
      <c r="C892">
        <v>6</v>
      </c>
      <c r="D892" t="s">
        <v>20</v>
      </c>
      <c r="E892" t="s">
        <v>73</v>
      </c>
      <c r="F892">
        <v>23</v>
      </c>
      <c r="G892" t="s">
        <v>22</v>
      </c>
      <c r="H892" t="s">
        <v>23</v>
      </c>
      <c r="I892" t="s">
        <v>24</v>
      </c>
      <c r="J892" t="s">
        <v>23</v>
      </c>
      <c r="K892">
        <v>314.93790000000001</v>
      </c>
      <c r="L892" t="s">
        <v>25</v>
      </c>
      <c r="M892" t="s">
        <v>18</v>
      </c>
      <c r="N892" t="s">
        <v>26</v>
      </c>
      <c r="O892" t="s">
        <v>26</v>
      </c>
      <c r="P892" t="s">
        <v>26</v>
      </c>
      <c r="Q892" t="s">
        <v>23</v>
      </c>
      <c r="R892" t="s">
        <v>27</v>
      </c>
      <c r="S892" t="s">
        <v>18</v>
      </c>
    </row>
    <row r="893" spans="1:19" x14ac:dyDescent="0.3">
      <c r="A893" t="str">
        <f t="shared" si="13"/>
        <v>PFEESAstd1_5x_061025_23</v>
      </c>
      <c r="B893" t="s">
        <v>601</v>
      </c>
      <c r="C893">
        <v>6</v>
      </c>
      <c r="D893" t="s">
        <v>20</v>
      </c>
      <c r="E893" t="s">
        <v>74</v>
      </c>
      <c r="F893">
        <v>24</v>
      </c>
      <c r="G893" t="s">
        <v>22</v>
      </c>
      <c r="H893" t="s">
        <v>29</v>
      </c>
      <c r="I893" t="s">
        <v>30</v>
      </c>
      <c r="J893">
        <v>100</v>
      </c>
      <c r="K893">
        <v>314.93790000000001</v>
      </c>
      <c r="L893" t="s">
        <v>25</v>
      </c>
      <c r="M893" t="s">
        <v>18</v>
      </c>
      <c r="N893">
        <v>1829438</v>
      </c>
      <c r="O893">
        <v>3841163</v>
      </c>
      <c r="P893">
        <v>0.20200000000000001</v>
      </c>
      <c r="Q893" t="s">
        <v>23</v>
      </c>
      <c r="R893" t="s">
        <v>27</v>
      </c>
      <c r="S893" t="s">
        <v>609</v>
      </c>
    </row>
    <row r="894" spans="1:19" x14ac:dyDescent="0.3">
      <c r="A894" t="str">
        <f t="shared" si="13"/>
        <v>PFEESAstd1_061025_24</v>
      </c>
      <c r="B894" t="s">
        <v>601</v>
      </c>
      <c r="C894">
        <v>6</v>
      </c>
      <c r="D894" t="s">
        <v>20</v>
      </c>
      <c r="E894" t="s">
        <v>76</v>
      </c>
      <c r="F894">
        <v>25</v>
      </c>
      <c r="G894" t="s">
        <v>22</v>
      </c>
      <c r="H894" t="s">
        <v>29</v>
      </c>
      <c r="I894" t="s">
        <v>30</v>
      </c>
      <c r="J894">
        <v>100</v>
      </c>
      <c r="K894">
        <v>314.93790000000001</v>
      </c>
      <c r="L894" t="s">
        <v>25</v>
      </c>
      <c r="M894" t="s">
        <v>18</v>
      </c>
      <c r="N894">
        <v>7418226</v>
      </c>
      <c r="O894">
        <v>3920963</v>
      </c>
      <c r="P894">
        <v>0.77700000000000002</v>
      </c>
      <c r="Q894" t="s">
        <v>23</v>
      </c>
      <c r="R894" t="s">
        <v>27</v>
      </c>
      <c r="S894" t="s">
        <v>610</v>
      </c>
    </row>
    <row r="895" spans="1:19" x14ac:dyDescent="0.3">
      <c r="A895" t="str">
        <f t="shared" si="13"/>
        <v>PFEESAstd2_061025_25</v>
      </c>
      <c r="B895" t="s">
        <v>601</v>
      </c>
      <c r="C895">
        <v>6</v>
      </c>
      <c r="D895" t="s">
        <v>20</v>
      </c>
      <c r="E895" t="s">
        <v>78</v>
      </c>
      <c r="F895">
        <v>26</v>
      </c>
      <c r="G895" t="s">
        <v>22</v>
      </c>
      <c r="H895" t="s">
        <v>29</v>
      </c>
      <c r="I895" t="s">
        <v>30</v>
      </c>
      <c r="J895">
        <v>100</v>
      </c>
      <c r="K895">
        <v>314.93790000000001</v>
      </c>
      <c r="L895" t="s">
        <v>25</v>
      </c>
      <c r="M895" t="s">
        <v>18</v>
      </c>
      <c r="N895">
        <v>37148252</v>
      </c>
      <c r="O895">
        <v>3781671</v>
      </c>
      <c r="P895">
        <v>3.9950000000000001</v>
      </c>
      <c r="Q895" t="s">
        <v>23</v>
      </c>
      <c r="R895" t="s">
        <v>27</v>
      </c>
      <c r="S895" t="s">
        <v>611</v>
      </c>
    </row>
    <row r="896" spans="1:19" x14ac:dyDescent="0.3">
      <c r="A896" t="str">
        <f t="shared" si="13"/>
        <v>PFEESAstd3_061025_26</v>
      </c>
      <c r="B896" t="s">
        <v>601</v>
      </c>
      <c r="C896">
        <v>6</v>
      </c>
      <c r="D896" t="s">
        <v>20</v>
      </c>
      <c r="E896" t="s">
        <v>79</v>
      </c>
      <c r="F896">
        <v>27</v>
      </c>
      <c r="G896" t="s">
        <v>22</v>
      </c>
      <c r="H896" t="s">
        <v>29</v>
      </c>
      <c r="I896" t="s">
        <v>30</v>
      </c>
      <c r="J896">
        <v>100</v>
      </c>
      <c r="K896">
        <v>314.93790000000001</v>
      </c>
      <c r="L896" t="s">
        <v>25</v>
      </c>
      <c r="M896" t="s">
        <v>18</v>
      </c>
      <c r="N896">
        <v>82925795</v>
      </c>
      <c r="O896">
        <v>3861532</v>
      </c>
      <c r="P896">
        <v>8.7219999999999995</v>
      </c>
      <c r="Q896" t="s">
        <v>23</v>
      </c>
      <c r="R896" t="s">
        <v>27</v>
      </c>
      <c r="S896" t="s">
        <v>612</v>
      </c>
    </row>
    <row r="897" spans="1:19" x14ac:dyDescent="0.3">
      <c r="A897" t="str">
        <f t="shared" si="13"/>
        <v>PFEESAstd4_061025_27</v>
      </c>
      <c r="B897" t="s">
        <v>601</v>
      </c>
      <c r="C897">
        <v>6</v>
      </c>
      <c r="D897" t="s">
        <v>20</v>
      </c>
      <c r="E897" t="s">
        <v>80</v>
      </c>
      <c r="F897">
        <v>28</v>
      </c>
      <c r="G897" t="s">
        <v>22</v>
      </c>
      <c r="H897" t="s">
        <v>29</v>
      </c>
      <c r="I897" t="s">
        <v>30</v>
      </c>
      <c r="J897">
        <v>100</v>
      </c>
      <c r="K897">
        <v>314.93790000000001</v>
      </c>
      <c r="L897" t="s">
        <v>25</v>
      </c>
      <c r="M897" t="s">
        <v>18</v>
      </c>
      <c r="N897">
        <v>157416832</v>
      </c>
      <c r="O897">
        <v>3945099</v>
      </c>
      <c r="P897">
        <v>16.198</v>
      </c>
      <c r="Q897" t="s">
        <v>23</v>
      </c>
      <c r="R897" t="s">
        <v>27</v>
      </c>
      <c r="S897" t="s">
        <v>613</v>
      </c>
    </row>
    <row r="898" spans="1:19" x14ac:dyDescent="0.3">
      <c r="A898" t="str">
        <f t="shared" si="13"/>
        <v>PFEESAstd5_061025_28</v>
      </c>
      <c r="B898" t="s">
        <v>601</v>
      </c>
      <c r="C898">
        <v>6</v>
      </c>
      <c r="D898" t="s">
        <v>20</v>
      </c>
      <c r="E898" t="s">
        <v>82</v>
      </c>
      <c r="F898">
        <v>29</v>
      </c>
      <c r="G898" t="s">
        <v>22</v>
      </c>
      <c r="H898" t="s">
        <v>29</v>
      </c>
      <c r="I898" t="s">
        <v>30</v>
      </c>
      <c r="J898">
        <v>100</v>
      </c>
      <c r="K898">
        <v>314.93790000000001</v>
      </c>
      <c r="L898" t="s">
        <v>25</v>
      </c>
      <c r="M898" t="s">
        <v>18</v>
      </c>
      <c r="N898">
        <v>344150247</v>
      </c>
      <c r="O898">
        <v>3571346</v>
      </c>
      <c r="P898">
        <v>39.106999999999999</v>
      </c>
      <c r="Q898" t="s">
        <v>23</v>
      </c>
      <c r="R898" t="s">
        <v>27</v>
      </c>
      <c r="S898" t="s">
        <v>609</v>
      </c>
    </row>
    <row r="899" spans="1:19" x14ac:dyDescent="0.3">
      <c r="A899" t="str">
        <f t="shared" ref="A899:A962" si="14">CONCATENATE(B899,E899)</f>
        <v>PFEESAstd6_061025_29</v>
      </c>
      <c r="B899" t="s">
        <v>601</v>
      </c>
      <c r="C899">
        <v>6</v>
      </c>
      <c r="D899" t="s">
        <v>20</v>
      </c>
      <c r="E899" t="s">
        <v>84</v>
      </c>
      <c r="F899">
        <v>30</v>
      </c>
      <c r="G899" t="s">
        <v>22</v>
      </c>
      <c r="H899" t="s">
        <v>29</v>
      </c>
      <c r="I899" t="s">
        <v>30</v>
      </c>
      <c r="J899">
        <v>100</v>
      </c>
      <c r="K899">
        <v>314.93790000000001</v>
      </c>
      <c r="L899" t="s">
        <v>25</v>
      </c>
      <c r="M899" t="s">
        <v>18</v>
      </c>
      <c r="N899">
        <v>611632146</v>
      </c>
      <c r="O899">
        <v>2979372</v>
      </c>
      <c r="P899">
        <v>83.301000000000002</v>
      </c>
      <c r="Q899" t="s">
        <v>23</v>
      </c>
      <c r="R899" t="s">
        <v>27</v>
      </c>
      <c r="S899" t="s">
        <v>614</v>
      </c>
    </row>
    <row r="900" spans="1:19" x14ac:dyDescent="0.3">
      <c r="A900" t="str">
        <f t="shared" si="14"/>
        <v>PFEESAEluent_061025_30</v>
      </c>
      <c r="B900" t="s">
        <v>601</v>
      </c>
      <c r="C900">
        <v>6</v>
      </c>
      <c r="D900" t="s">
        <v>20</v>
      </c>
      <c r="E900" t="s">
        <v>85</v>
      </c>
      <c r="F900">
        <v>31</v>
      </c>
      <c r="G900" t="s">
        <v>22</v>
      </c>
      <c r="H900" t="s">
        <v>53</v>
      </c>
      <c r="I900" t="s">
        <v>30</v>
      </c>
      <c r="J900">
        <v>100</v>
      </c>
      <c r="K900">
        <v>314.93790000000001</v>
      </c>
      <c r="L900" t="s">
        <v>25</v>
      </c>
      <c r="M900" t="s">
        <v>18</v>
      </c>
      <c r="N900">
        <v>2109</v>
      </c>
      <c r="O900" t="s">
        <v>26</v>
      </c>
      <c r="P900" t="s">
        <v>23</v>
      </c>
      <c r="Q900" t="s">
        <v>23</v>
      </c>
      <c r="R900" t="s">
        <v>27</v>
      </c>
      <c r="S900" t="s">
        <v>585</v>
      </c>
    </row>
    <row r="901" spans="1:19" x14ac:dyDescent="0.3">
      <c r="A901" t="str">
        <f t="shared" si="14"/>
        <v>PFHpAEluent_061025_01</v>
      </c>
      <c r="B901" t="s">
        <v>615</v>
      </c>
      <c r="C901">
        <v>6.85</v>
      </c>
      <c r="D901" t="s">
        <v>20</v>
      </c>
      <c r="E901" t="s">
        <v>21</v>
      </c>
      <c r="F901">
        <v>1</v>
      </c>
      <c r="G901" t="s">
        <v>22</v>
      </c>
      <c r="H901" t="s">
        <v>23</v>
      </c>
      <c r="I901" t="s">
        <v>24</v>
      </c>
      <c r="J901" t="s">
        <v>23</v>
      </c>
      <c r="K901">
        <v>362.96960000000001</v>
      </c>
      <c r="L901" t="s">
        <v>25</v>
      </c>
      <c r="M901" t="s">
        <v>18</v>
      </c>
      <c r="N901" t="s">
        <v>26</v>
      </c>
      <c r="O901" t="s">
        <v>26</v>
      </c>
      <c r="P901" t="s">
        <v>26</v>
      </c>
      <c r="Q901" t="s">
        <v>23</v>
      </c>
      <c r="R901" t="s">
        <v>27</v>
      </c>
      <c r="S901" t="s">
        <v>18</v>
      </c>
    </row>
    <row r="902" spans="1:19" x14ac:dyDescent="0.3">
      <c r="A902" t="str">
        <f t="shared" si="14"/>
        <v>PFHpAstd1_5x_061025_02</v>
      </c>
      <c r="B902" t="s">
        <v>615</v>
      </c>
      <c r="C902">
        <v>6.85</v>
      </c>
      <c r="D902" t="s">
        <v>20</v>
      </c>
      <c r="E902" t="s">
        <v>28</v>
      </c>
      <c r="F902">
        <v>2</v>
      </c>
      <c r="G902" t="s">
        <v>22</v>
      </c>
      <c r="H902" t="s">
        <v>29</v>
      </c>
      <c r="I902" t="s">
        <v>555</v>
      </c>
      <c r="J902">
        <v>100</v>
      </c>
      <c r="K902">
        <v>362.96960000000001</v>
      </c>
      <c r="L902" t="s">
        <v>31</v>
      </c>
      <c r="M902" t="s">
        <v>32</v>
      </c>
      <c r="N902">
        <v>441493</v>
      </c>
      <c r="O902">
        <v>24915465</v>
      </c>
      <c r="P902">
        <v>0.71499999999999997</v>
      </c>
      <c r="Q902">
        <v>0.2</v>
      </c>
      <c r="R902" t="s">
        <v>27</v>
      </c>
      <c r="S902" t="s">
        <v>616</v>
      </c>
    </row>
    <row r="903" spans="1:19" x14ac:dyDescent="0.3">
      <c r="A903" t="str">
        <f t="shared" si="14"/>
        <v>PFHpAstd1_061025_03</v>
      </c>
      <c r="B903" t="s">
        <v>615</v>
      </c>
      <c r="C903">
        <v>6.85</v>
      </c>
      <c r="D903" t="s">
        <v>20</v>
      </c>
      <c r="E903" t="s">
        <v>34</v>
      </c>
      <c r="F903">
        <v>3</v>
      </c>
      <c r="G903" t="s">
        <v>22</v>
      </c>
      <c r="H903" t="s">
        <v>29</v>
      </c>
      <c r="I903" t="s">
        <v>555</v>
      </c>
      <c r="J903">
        <v>100</v>
      </c>
      <c r="K903">
        <v>362.96960000000001</v>
      </c>
      <c r="L903" t="s">
        <v>31</v>
      </c>
      <c r="M903" t="s">
        <v>35</v>
      </c>
      <c r="N903">
        <v>1676508</v>
      </c>
      <c r="O903">
        <v>24767870</v>
      </c>
      <c r="P903">
        <v>1.2090000000000001</v>
      </c>
      <c r="Q903">
        <v>0.8</v>
      </c>
      <c r="R903" t="s">
        <v>27</v>
      </c>
      <c r="S903" t="s">
        <v>617</v>
      </c>
    </row>
    <row r="904" spans="1:19" x14ac:dyDescent="0.3">
      <c r="A904" t="str">
        <f t="shared" si="14"/>
        <v>PFHpAstd2_061025_04</v>
      </c>
      <c r="B904" t="s">
        <v>615</v>
      </c>
      <c r="C904">
        <v>6.85</v>
      </c>
      <c r="D904" t="s">
        <v>20</v>
      </c>
      <c r="E904" t="s">
        <v>37</v>
      </c>
      <c r="F904">
        <v>4</v>
      </c>
      <c r="G904" t="s">
        <v>22</v>
      </c>
      <c r="H904" t="s">
        <v>29</v>
      </c>
      <c r="I904" t="s">
        <v>555</v>
      </c>
      <c r="J904">
        <v>100</v>
      </c>
      <c r="K904">
        <v>362.96960000000001</v>
      </c>
      <c r="L904" t="s">
        <v>31</v>
      </c>
      <c r="M904" t="s">
        <v>38</v>
      </c>
      <c r="N904">
        <v>8481868</v>
      </c>
      <c r="O904">
        <v>23089285</v>
      </c>
      <c r="P904">
        <v>4.1669999999999998</v>
      </c>
      <c r="Q904">
        <v>3.8</v>
      </c>
      <c r="R904" t="s">
        <v>27</v>
      </c>
      <c r="S904" t="s">
        <v>18</v>
      </c>
    </row>
    <row r="905" spans="1:19" x14ac:dyDescent="0.3">
      <c r="A905" t="str">
        <f t="shared" si="14"/>
        <v>PFHpAstd3_061025_05</v>
      </c>
      <c r="B905" t="s">
        <v>615</v>
      </c>
      <c r="C905">
        <v>6.85</v>
      </c>
      <c r="D905" t="s">
        <v>20</v>
      </c>
      <c r="E905" t="s">
        <v>40</v>
      </c>
      <c r="F905">
        <v>5</v>
      </c>
      <c r="G905" t="s">
        <v>22</v>
      </c>
      <c r="H905" t="s">
        <v>29</v>
      </c>
      <c r="I905" t="s">
        <v>555</v>
      </c>
      <c r="J905">
        <v>100</v>
      </c>
      <c r="K905">
        <v>362.96960000000001</v>
      </c>
      <c r="L905" t="s">
        <v>31</v>
      </c>
      <c r="M905" t="s">
        <v>41</v>
      </c>
      <c r="N905">
        <v>18016069</v>
      </c>
      <c r="O905">
        <v>23734702</v>
      </c>
      <c r="P905">
        <v>8.0340000000000007</v>
      </c>
      <c r="Q905">
        <v>7.6</v>
      </c>
      <c r="R905" t="s">
        <v>27</v>
      </c>
      <c r="S905" t="s">
        <v>18</v>
      </c>
    </row>
    <row r="906" spans="1:19" x14ac:dyDescent="0.3">
      <c r="A906" t="str">
        <f t="shared" si="14"/>
        <v>PFHpAstd4_061025_06</v>
      </c>
      <c r="B906" t="s">
        <v>615</v>
      </c>
      <c r="C906">
        <v>6.85</v>
      </c>
      <c r="D906" t="s">
        <v>20</v>
      </c>
      <c r="E906" t="s">
        <v>43</v>
      </c>
      <c r="F906">
        <v>6</v>
      </c>
      <c r="G906" t="s">
        <v>22</v>
      </c>
      <c r="H906" t="s">
        <v>29</v>
      </c>
      <c r="I906" t="s">
        <v>555</v>
      </c>
      <c r="J906">
        <v>100</v>
      </c>
      <c r="K906">
        <v>362.96960000000001</v>
      </c>
      <c r="L906" t="s">
        <v>31</v>
      </c>
      <c r="M906" t="s">
        <v>44</v>
      </c>
      <c r="N906">
        <v>32858237</v>
      </c>
      <c r="O906">
        <v>22374624</v>
      </c>
      <c r="P906">
        <v>15.039</v>
      </c>
      <c r="Q906">
        <v>15.9</v>
      </c>
      <c r="R906" t="s">
        <v>27</v>
      </c>
      <c r="S906" t="s">
        <v>18</v>
      </c>
    </row>
    <row r="907" spans="1:19" x14ac:dyDescent="0.3">
      <c r="A907" t="str">
        <f t="shared" si="14"/>
        <v>PFHpAstd5_061025_07</v>
      </c>
      <c r="B907" t="s">
        <v>615</v>
      </c>
      <c r="C907">
        <v>6.85</v>
      </c>
      <c r="D907" t="s">
        <v>20</v>
      </c>
      <c r="E907" t="s">
        <v>46</v>
      </c>
      <c r="F907">
        <v>7</v>
      </c>
      <c r="G907" t="s">
        <v>22</v>
      </c>
      <c r="H907" t="s">
        <v>29</v>
      </c>
      <c r="I907" t="s">
        <v>555</v>
      </c>
      <c r="J907">
        <v>100</v>
      </c>
      <c r="K907">
        <v>362.96960000000001</v>
      </c>
      <c r="L907" t="s">
        <v>31</v>
      </c>
      <c r="M907" t="s">
        <v>47</v>
      </c>
      <c r="N907">
        <v>72390726</v>
      </c>
      <c r="O907">
        <v>19160375</v>
      </c>
      <c r="P907">
        <v>37.841999999999999</v>
      </c>
      <c r="Q907">
        <v>39.799999999999997</v>
      </c>
      <c r="R907" t="s">
        <v>27</v>
      </c>
      <c r="S907" t="s">
        <v>18</v>
      </c>
    </row>
    <row r="908" spans="1:19" x14ac:dyDescent="0.3">
      <c r="A908" t="str">
        <f t="shared" si="14"/>
        <v>PFHpAstd6_061025_08</v>
      </c>
      <c r="B908" t="s">
        <v>615</v>
      </c>
      <c r="C908">
        <v>6.85</v>
      </c>
      <c r="D908" t="s">
        <v>20</v>
      </c>
      <c r="E908" t="s">
        <v>49</v>
      </c>
      <c r="F908">
        <v>8</v>
      </c>
      <c r="G908" t="s">
        <v>22</v>
      </c>
      <c r="H908" t="s">
        <v>29</v>
      </c>
      <c r="I908" t="s">
        <v>555</v>
      </c>
      <c r="J908">
        <v>100</v>
      </c>
      <c r="K908">
        <v>362.96960000000001</v>
      </c>
      <c r="L908" t="s">
        <v>31</v>
      </c>
      <c r="M908" t="s">
        <v>50</v>
      </c>
      <c r="N908">
        <v>117171216</v>
      </c>
      <c r="O908">
        <v>14523455</v>
      </c>
      <c r="P908">
        <v>80.192999999999998</v>
      </c>
      <c r="Q908">
        <v>79.099999999999994</v>
      </c>
      <c r="R908" t="s">
        <v>27</v>
      </c>
      <c r="S908" t="s">
        <v>18</v>
      </c>
    </row>
    <row r="909" spans="1:19" x14ac:dyDescent="0.3">
      <c r="A909" t="str">
        <f t="shared" si="14"/>
        <v>PFHpAEluent_061025_09</v>
      </c>
      <c r="B909" t="s">
        <v>615</v>
      </c>
      <c r="C909">
        <v>6.85</v>
      </c>
      <c r="D909" t="s">
        <v>20</v>
      </c>
      <c r="E909" t="s">
        <v>52</v>
      </c>
      <c r="F909">
        <v>9</v>
      </c>
      <c r="G909" t="s">
        <v>22</v>
      </c>
      <c r="H909" t="s">
        <v>53</v>
      </c>
      <c r="I909" t="s">
        <v>30</v>
      </c>
      <c r="J909">
        <v>100</v>
      </c>
      <c r="K909">
        <v>362.96960000000001</v>
      </c>
      <c r="L909" t="s">
        <v>25</v>
      </c>
      <c r="M909" t="s">
        <v>18</v>
      </c>
      <c r="N909">
        <v>31948</v>
      </c>
      <c r="O909" t="s">
        <v>26</v>
      </c>
      <c r="P909" t="s">
        <v>23</v>
      </c>
      <c r="Q909" t="s">
        <v>23</v>
      </c>
      <c r="R909" t="s">
        <v>27</v>
      </c>
      <c r="S909" t="s">
        <v>618</v>
      </c>
    </row>
    <row r="910" spans="1:19" x14ac:dyDescent="0.3">
      <c r="A910" t="str">
        <f t="shared" si="14"/>
        <v>PFHpAstdIS_061025_10</v>
      </c>
      <c r="B910" t="s">
        <v>615</v>
      </c>
      <c r="C910">
        <v>6.85</v>
      </c>
      <c r="D910" t="s">
        <v>20</v>
      </c>
      <c r="E910" t="s">
        <v>55</v>
      </c>
      <c r="F910">
        <v>10</v>
      </c>
      <c r="G910" t="s">
        <v>22</v>
      </c>
      <c r="H910" t="s">
        <v>53</v>
      </c>
      <c r="I910" t="s">
        <v>30</v>
      </c>
      <c r="J910">
        <v>100</v>
      </c>
      <c r="K910">
        <v>362.96960000000001</v>
      </c>
      <c r="L910" t="s">
        <v>25</v>
      </c>
      <c r="M910" t="s">
        <v>18</v>
      </c>
      <c r="N910">
        <v>15131</v>
      </c>
      <c r="O910">
        <v>23947892</v>
      </c>
      <c r="P910">
        <v>0.54600000000000004</v>
      </c>
      <c r="Q910" t="s">
        <v>23</v>
      </c>
      <c r="R910" t="s">
        <v>27</v>
      </c>
      <c r="S910" t="s">
        <v>299</v>
      </c>
    </row>
    <row r="911" spans="1:19" x14ac:dyDescent="0.3">
      <c r="A911" t="str">
        <f t="shared" si="14"/>
        <v>PFHpABLV_061025_11</v>
      </c>
      <c r="B911" t="s">
        <v>615</v>
      </c>
      <c r="C911">
        <v>6.85</v>
      </c>
      <c r="D911" t="s">
        <v>20</v>
      </c>
      <c r="E911" t="s">
        <v>57</v>
      </c>
      <c r="F911">
        <v>11</v>
      </c>
      <c r="G911" t="s">
        <v>22</v>
      </c>
      <c r="H911" t="s">
        <v>53</v>
      </c>
      <c r="I911" t="s">
        <v>30</v>
      </c>
      <c r="J911">
        <v>69</v>
      </c>
      <c r="K911">
        <v>362.96960000000001</v>
      </c>
      <c r="L911" t="s">
        <v>25</v>
      </c>
      <c r="M911" t="s">
        <v>18</v>
      </c>
      <c r="N911">
        <v>41782</v>
      </c>
      <c r="O911" t="s">
        <v>26</v>
      </c>
      <c r="P911" t="s">
        <v>23</v>
      </c>
      <c r="Q911" t="s">
        <v>23</v>
      </c>
      <c r="R911" t="s">
        <v>27</v>
      </c>
      <c r="S911" t="s">
        <v>287</v>
      </c>
    </row>
    <row r="912" spans="1:19" x14ac:dyDescent="0.3">
      <c r="A912" t="str">
        <f t="shared" si="14"/>
        <v>PFHpABLM_061025_12</v>
      </c>
      <c r="B912" t="s">
        <v>615</v>
      </c>
      <c r="C912">
        <v>6.85</v>
      </c>
      <c r="D912" t="s">
        <v>20</v>
      </c>
      <c r="E912" t="s">
        <v>59</v>
      </c>
      <c r="F912">
        <v>12</v>
      </c>
      <c r="G912" t="s">
        <v>22</v>
      </c>
      <c r="H912" t="s">
        <v>53</v>
      </c>
      <c r="I912" t="s">
        <v>30</v>
      </c>
      <c r="J912">
        <v>100</v>
      </c>
      <c r="K912">
        <v>362.96960000000001</v>
      </c>
      <c r="L912" t="s">
        <v>25</v>
      </c>
      <c r="M912" t="s">
        <v>18</v>
      </c>
      <c r="N912">
        <v>8782</v>
      </c>
      <c r="O912">
        <v>1633519</v>
      </c>
      <c r="P912">
        <v>0.59299999999999997</v>
      </c>
      <c r="Q912" t="s">
        <v>23</v>
      </c>
      <c r="R912" t="s">
        <v>27</v>
      </c>
      <c r="S912" t="s">
        <v>286</v>
      </c>
    </row>
    <row r="913" spans="1:19" x14ac:dyDescent="0.3">
      <c r="A913" t="str">
        <f t="shared" si="14"/>
        <v>PFHpALFA_061025_13</v>
      </c>
      <c r="B913" t="s">
        <v>615</v>
      </c>
      <c r="C913">
        <v>6.85</v>
      </c>
      <c r="D913" t="s">
        <v>20</v>
      </c>
      <c r="E913" t="s">
        <v>61</v>
      </c>
      <c r="F913">
        <v>13</v>
      </c>
      <c r="G913" t="s">
        <v>22</v>
      </c>
      <c r="H913" t="s">
        <v>53</v>
      </c>
      <c r="I913" t="s">
        <v>30</v>
      </c>
      <c r="J913">
        <v>100</v>
      </c>
      <c r="K913">
        <v>362.96960000000001</v>
      </c>
      <c r="L913" t="s">
        <v>25</v>
      </c>
      <c r="M913" t="s">
        <v>18</v>
      </c>
      <c r="N913">
        <v>11210</v>
      </c>
      <c r="O913">
        <v>2545418</v>
      </c>
      <c r="P913">
        <v>0.58399999999999996</v>
      </c>
      <c r="Q913" t="s">
        <v>23</v>
      </c>
      <c r="R913" t="s">
        <v>27</v>
      </c>
      <c r="S913" t="s">
        <v>619</v>
      </c>
    </row>
    <row r="914" spans="1:19" x14ac:dyDescent="0.3">
      <c r="A914" t="str">
        <f t="shared" si="14"/>
        <v>PFHpA1M_061025_14</v>
      </c>
      <c r="B914" t="s">
        <v>615</v>
      </c>
      <c r="C914">
        <v>6.85</v>
      </c>
      <c r="D914" t="s">
        <v>20</v>
      </c>
      <c r="E914" t="s">
        <v>62</v>
      </c>
      <c r="F914">
        <v>14</v>
      </c>
      <c r="G914" t="s">
        <v>22</v>
      </c>
      <c r="H914" t="s">
        <v>29</v>
      </c>
      <c r="I914" t="s">
        <v>555</v>
      </c>
      <c r="J914">
        <v>100</v>
      </c>
      <c r="K914">
        <v>362.96960000000001</v>
      </c>
      <c r="L914" t="s">
        <v>25</v>
      </c>
      <c r="M914" t="s">
        <v>18</v>
      </c>
      <c r="N914">
        <v>1593690</v>
      </c>
      <c r="O914">
        <v>5057600</v>
      </c>
      <c r="P914">
        <v>3.6509999999999998</v>
      </c>
      <c r="Q914" t="s">
        <v>23</v>
      </c>
      <c r="R914" t="s">
        <v>27</v>
      </c>
      <c r="S914" t="s">
        <v>18</v>
      </c>
    </row>
    <row r="915" spans="1:19" x14ac:dyDescent="0.3">
      <c r="A915" t="str">
        <f t="shared" si="14"/>
        <v>PFHpA2M_061025_14b</v>
      </c>
      <c r="B915" t="s">
        <v>615</v>
      </c>
      <c r="C915">
        <v>6.85</v>
      </c>
      <c r="D915" t="s">
        <v>20</v>
      </c>
      <c r="E915" t="s">
        <v>63</v>
      </c>
      <c r="F915">
        <v>15</v>
      </c>
      <c r="G915" t="s">
        <v>22</v>
      </c>
      <c r="H915" t="s">
        <v>29</v>
      </c>
      <c r="I915" t="s">
        <v>555</v>
      </c>
      <c r="J915">
        <v>100</v>
      </c>
      <c r="K915">
        <v>362.96960000000001</v>
      </c>
      <c r="L915" t="s">
        <v>25</v>
      </c>
      <c r="M915" t="s">
        <v>18</v>
      </c>
      <c r="N915">
        <v>1590207</v>
      </c>
      <c r="O915">
        <v>4743568</v>
      </c>
      <c r="P915">
        <v>3.85</v>
      </c>
      <c r="Q915" t="s">
        <v>23</v>
      </c>
      <c r="R915" t="s">
        <v>27</v>
      </c>
      <c r="S915" t="s">
        <v>18</v>
      </c>
    </row>
    <row r="916" spans="1:19" x14ac:dyDescent="0.3">
      <c r="A916" t="str">
        <f t="shared" si="14"/>
        <v>PFHpA4_1_061025_15</v>
      </c>
      <c r="B916" t="s">
        <v>615</v>
      </c>
      <c r="C916">
        <v>6.85</v>
      </c>
      <c r="D916" t="s">
        <v>20</v>
      </c>
      <c r="E916" t="s">
        <v>64</v>
      </c>
      <c r="F916">
        <v>16</v>
      </c>
      <c r="G916" t="s">
        <v>22</v>
      </c>
      <c r="H916" t="s">
        <v>29</v>
      </c>
      <c r="I916" t="s">
        <v>555</v>
      </c>
      <c r="J916">
        <v>100</v>
      </c>
      <c r="K916">
        <v>362.96960000000001</v>
      </c>
      <c r="L916" t="s">
        <v>25</v>
      </c>
      <c r="M916" t="s">
        <v>18</v>
      </c>
      <c r="N916">
        <v>3292447</v>
      </c>
      <c r="O916">
        <v>4202317</v>
      </c>
      <c r="P916">
        <v>8.2759999999999998</v>
      </c>
      <c r="Q916" t="s">
        <v>23</v>
      </c>
      <c r="R916" t="s">
        <v>27</v>
      </c>
      <c r="S916" t="s">
        <v>18</v>
      </c>
    </row>
    <row r="917" spans="1:19" x14ac:dyDescent="0.3">
      <c r="A917" t="str">
        <f t="shared" si="14"/>
        <v>PFHpA4_2_061025_16</v>
      </c>
      <c r="B917" t="s">
        <v>615</v>
      </c>
      <c r="C917">
        <v>6.85</v>
      </c>
      <c r="D917" t="s">
        <v>20</v>
      </c>
      <c r="E917" t="s">
        <v>65</v>
      </c>
      <c r="F917">
        <v>17</v>
      </c>
      <c r="G917" t="s">
        <v>22</v>
      </c>
      <c r="H917" t="s">
        <v>29</v>
      </c>
      <c r="I917" t="s">
        <v>555</v>
      </c>
      <c r="J917">
        <v>100</v>
      </c>
      <c r="K917">
        <v>362.96960000000001</v>
      </c>
      <c r="L917" t="s">
        <v>25</v>
      </c>
      <c r="M917" t="s">
        <v>18</v>
      </c>
      <c r="N917">
        <v>3016668</v>
      </c>
      <c r="O917">
        <v>4147262</v>
      </c>
      <c r="P917">
        <v>7.7220000000000004</v>
      </c>
      <c r="Q917" t="s">
        <v>23</v>
      </c>
      <c r="R917" t="s">
        <v>27</v>
      </c>
      <c r="S917" t="s">
        <v>18</v>
      </c>
    </row>
    <row r="918" spans="1:19" x14ac:dyDescent="0.3">
      <c r="A918" t="str">
        <f t="shared" si="14"/>
        <v>PFHpA5_061025_17</v>
      </c>
      <c r="B918" t="s">
        <v>615</v>
      </c>
      <c r="C918">
        <v>6.85</v>
      </c>
      <c r="D918" t="s">
        <v>20</v>
      </c>
      <c r="E918" t="s">
        <v>67</v>
      </c>
      <c r="F918">
        <v>18</v>
      </c>
      <c r="G918" t="s">
        <v>22</v>
      </c>
      <c r="H918" t="s">
        <v>29</v>
      </c>
      <c r="I918" t="s">
        <v>555</v>
      </c>
      <c r="J918">
        <v>100</v>
      </c>
      <c r="K918">
        <v>362.96960000000001</v>
      </c>
      <c r="L918" t="s">
        <v>25</v>
      </c>
      <c r="M918" t="s">
        <v>18</v>
      </c>
      <c r="N918">
        <v>4504767</v>
      </c>
      <c r="O918">
        <v>4339167</v>
      </c>
      <c r="P918">
        <v>10.79</v>
      </c>
      <c r="Q918" t="s">
        <v>23</v>
      </c>
      <c r="R918" t="s">
        <v>27</v>
      </c>
      <c r="S918" t="s">
        <v>18</v>
      </c>
    </row>
    <row r="919" spans="1:19" x14ac:dyDescent="0.3">
      <c r="A919" t="str">
        <f t="shared" si="14"/>
        <v>PFHpA6_1_061025_18</v>
      </c>
      <c r="B919" t="s">
        <v>615</v>
      </c>
      <c r="C919">
        <v>6.85</v>
      </c>
      <c r="D919" t="s">
        <v>20</v>
      </c>
      <c r="E919" t="s">
        <v>68</v>
      </c>
      <c r="F919">
        <v>19</v>
      </c>
      <c r="G919" t="s">
        <v>22</v>
      </c>
      <c r="H919" t="s">
        <v>29</v>
      </c>
      <c r="I919" t="s">
        <v>555</v>
      </c>
      <c r="J919">
        <v>100</v>
      </c>
      <c r="K919">
        <v>362.96960000000001</v>
      </c>
      <c r="L919" t="s">
        <v>25</v>
      </c>
      <c r="M919" t="s">
        <v>18</v>
      </c>
      <c r="N919">
        <v>1844041</v>
      </c>
      <c r="O919">
        <v>4863223</v>
      </c>
      <c r="P919">
        <v>4.2839999999999998</v>
      </c>
      <c r="Q919" t="s">
        <v>23</v>
      </c>
      <c r="R919" t="s">
        <v>27</v>
      </c>
      <c r="S919" t="s">
        <v>18</v>
      </c>
    </row>
    <row r="920" spans="1:19" x14ac:dyDescent="0.3">
      <c r="A920" t="str">
        <f t="shared" si="14"/>
        <v>PFHpA7_1_061025_19</v>
      </c>
      <c r="B920" t="s">
        <v>615</v>
      </c>
      <c r="C920">
        <v>6.85</v>
      </c>
      <c r="D920" t="s">
        <v>20</v>
      </c>
      <c r="E920" t="s">
        <v>69</v>
      </c>
      <c r="F920">
        <v>20</v>
      </c>
      <c r="G920" t="s">
        <v>22</v>
      </c>
      <c r="H920" t="s">
        <v>29</v>
      </c>
      <c r="I920" t="s">
        <v>555</v>
      </c>
      <c r="J920">
        <v>100</v>
      </c>
      <c r="K920">
        <v>362.96960000000001</v>
      </c>
      <c r="L920" t="s">
        <v>25</v>
      </c>
      <c r="M920" t="s">
        <v>18</v>
      </c>
      <c r="N920">
        <v>984207</v>
      </c>
      <c r="O920">
        <v>4254371</v>
      </c>
      <c r="P920">
        <v>2.8239999999999998</v>
      </c>
      <c r="Q920" t="s">
        <v>23</v>
      </c>
      <c r="R920" t="s">
        <v>27</v>
      </c>
      <c r="S920" t="s">
        <v>18</v>
      </c>
    </row>
    <row r="921" spans="1:19" x14ac:dyDescent="0.3">
      <c r="A921" t="str">
        <f t="shared" si="14"/>
        <v>PFHpA7_2_061025_20</v>
      </c>
      <c r="B921" t="s">
        <v>615</v>
      </c>
      <c r="C921">
        <v>6.85</v>
      </c>
      <c r="D921" t="s">
        <v>20</v>
      </c>
      <c r="E921" t="s">
        <v>70</v>
      </c>
      <c r="F921">
        <v>21</v>
      </c>
      <c r="G921" t="s">
        <v>22</v>
      </c>
      <c r="H921" t="s">
        <v>29</v>
      </c>
      <c r="I921" t="s">
        <v>555</v>
      </c>
      <c r="J921">
        <v>100</v>
      </c>
      <c r="K921">
        <v>362.96960000000001</v>
      </c>
      <c r="L921" t="s">
        <v>25</v>
      </c>
      <c r="M921" t="s">
        <v>18</v>
      </c>
      <c r="N921">
        <v>762678</v>
      </c>
      <c r="O921">
        <v>3788616</v>
      </c>
      <c r="P921">
        <v>2.528</v>
      </c>
      <c r="Q921" t="s">
        <v>23</v>
      </c>
      <c r="R921" t="s">
        <v>27</v>
      </c>
      <c r="S921" t="s">
        <v>18</v>
      </c>
    </row>
    <row r="922" spans="1:19" x14ac:dyDescent="0.3">
      <c r="A922" t="str">
        <f t="shared" si="14"/>
        <v>PFHpA8_061025_21</v>
      </c>
      <c r="B922" t="s">
        <v>615</v>
      </c>
      <c r="C922">
        <v>6.85</v>
      </c>
      <c r="D922" t="s">
        <v>20</v>
      </c>
      <c r="E922" t="s">
        <v>72</v>
      </c>
      <c r="F922">
        <v>22</v>
      </c>
      <c r="G922" t="s">
        <v>22</v>
      </c>
      <c r="H922" t="s">
        <v>29</v>
      </c>
      <c r="I922" t="s">
        <v>555</v>
      </c>
      <c r="J922">
        <v>100</v>
      </c>
      <c r="K922">
        <v>362.96960000000001</v>
      </c>
      <c r="L922" t="s">
        <v>25</v>
      </c>
      <c r="M922" t="s">
        <v>18</v>
      </c>
      <c r="N922">
        <v>768547</v>
      </c>
      <c r="O922">
        <v>4945728</v>
      </c>
      <c r="P922">
        <v>2.0739999999999998</v>
      </c>
      <c r="Q922" t="s">
        <v>23</v>
      </c>
      <c r="R922" t="s">
        <v>27</v>
      </c>
      <c r="S922" t="s">
        <v>18</v>
      </c>
    </row>
    <row r="923" spans="1:19" x14ac:dyDescent="0.3">
      <c r="A923" t="str">
        <f t="shared" si="14"/>
        <v>PFHpAEluent_061025_22</v>
      </c>
      <c r="B923" t="s">
        <v>615</v>
      </c>
      <c r="C923">
        <v>6.85</v>
      </c>
      <c r="D923" t="s">
        <v>20</v>
      </c>
      <c r="E923" t="s">
        <v>73</v>
      </c>
      <c r="F923">
        <v>23</v>
      </c>
      <c r="G923" t="s">
        <v>22</v>
      </c>
      <c r="H923" t="s">
        <v>53</v>
      </c>
      <c r="I923" t="s">
        <v>30</v>
      </c>
      <c r="J923">
        <v>100</v>
      </c>
      <c r="K923">
        <v>362.96960000000001</v>
      </c>
      <c r="L923" t="s">
        <v>25</v>
      </c>
      <c r="M923" t="s">
        <v>18</v>
      </c>
      <c r="N923">
        <v>7983</v>
      </c>
      <c r="O923" t="s">
        <v>26</v>
      </c>
      <c r="P923" t="s">
        <v>23</v>
      </c>
      <c r="Q923" t="s">
        <v>23</v>
      </c>
      <c r="R923" t="s">
        <v>27</v>
      </c>
      <c r="S923" t="s">
        <v>620</v>
      </c>
    </row>
    <row r="924" spans="1:19" x14ac:dyDescent="0.3">
      <c r="A924" t="str">
        <f t="shared" si="14"/>
        <v>PFHpAstd1_5x_061025_23</v>
      </c>
      <c r="B924" t="s">
        <v>615</v>
      </c>
      <c r="C924">
        <v>6.85</v>
      </c>
      <c r="D924" t="s">
        <v>20</v>
      </c>
      <c r="E924" t="s">
        <v>74</v>
      </c>
      <c r="F924">
        <v>24</v>
      </c>
      <c r="G924" t="s">
        <v>22</v>
      </c>
      <c r="H924" t="s">
        <v>29</v>
      </c>
      <c r="I924" t="s">
        <v>555</v>
      </c>
      <c r="J924">
        <v>100</v>
      </c>
      <c r="K924">
        <v>362.96960000000001</v>
      </c>
      <c r="L924" t="s">
        <v>25</v>
      </c>
      <c r="M924" t="s">
        <v>18</v>
      </c>
      <c r="N924">
        <v>470699</v>
      </c>
      <c r="O924">
        <v>26515469</v>
      </c>
      <c r="P924">
        <v>0.71499999999999997</v>
      </c>
      <c r="Q924" t="s">
        <v>23</v>
      </c>
      <c r="R924" t="s">
        <v>27</v>
      </c>
      <c r="S924" t="s">
        <v>18</v>
      </c>
    </row>
    <row r="925" spans="1:19" x14ac:dyDescent="0.3">
      <c r="A925" t="str">
        <f t="shared" si="14"/>
        <v>PFHpAstd1_061025_24</v>
      </c>
      <c r="B925" t="s">
        <v>615</v>
      </c>
      <c r="C925">
        <v>6.85</v>
      </c>
      <c r="D925" t="s">
        <v>20</v>
      </c>
      <c r="E925" t="s">
        <v>76</v>
      </c>
      <c r="F925">
        <v>25</v>
      </c>
      <c r="G925" t="s">
        <v>22</v>
      </c>
      <c r="H925" t="s">
        <v>29</v>
      </c>
      <c r="I925" t="s">
        <v>555</v>
      </c>
      <c r="J925">
        <v>100</v>
      </c>
      <c r="K925">
        <v>362.96960000000001</v>
      </c>
      <c r="L925" t="s">
        <v>25</v>
      </c>
      <c r="M925" t="s">
        <v>18</v>
      </c>
      <c r="N925">
        <v>1825613</v>
      </c>
      <c r="O925">
        <v>26944393</v>
      </c>
      <c r="P925">
        <v>1.2090000000000001</v>
      </c>
      <c r="Q925" t="s">
        <v>23</v>
      </c>
      <c r="R925" t="s">
        <v>27</v>
      </c>
      <c r="S925" t="s">
        <v>18</v>
      </c>
    </row>
    <row r="926" spans="1:19" x14ac:dyDescent="0.3">
      <c r="A926" t="str">
        <f t="shared" si="14"/>
        <v>PFHpAstd2_061025_25</v>
      </c>
      <c r="B926" t="s">
        <v>615</v>
      </c>
      <c r="C926">
        <v>6.85</v>
      </c>
      <c r="D926" t="s">
        <v>20</v>
      </c>
      <c r="E926" t="s">
        <v>78</v>
      </c>
      <c r="F926">
        <v>26</v>
      </c>
      <c r="G926" t="s">
        <v>22</v>
      </c>
      <c r="H926" t="s">
        <v>29</v>
      </c>
      <c r="I926" t="s">
        <v>555</v>
      </c>
      <c r="J926">
        <v>100</v>
      </c>
      <c r="K926">
        <v>362.96960000000001</v>
      </c>
      <c r="L926" t="s">
        <v>25</v>
      </c>
      <c r="M926" t="s">
        <v>18</v>
      </c>
      <c r="N926">
        <v>9020800</v>
      </c>
      <c r="O926">
        <v>24558035</v>
      </c>
      <c r="P926">
        <v>4.1669999999999998</v>
      </c>
      <c r="Q926" t="s">
        <v>23</v>
      </c>
      <c r="R926" t="s">
        <v>27</v>
      </c>
      <c r="S926" t="s">
        <v>18</v>
      </c>
    </row>
    <row r="927" spans="1:19" x14ac:dyDescent="0.3">
      <c r="A927" t="str">
        <f t="shared" si="14"/>
        <v>PFHpAstd3_061025_26</v>
      </c>
      <c r="B927" t="s">
        <v>615</v>
      </c>
      <c r="C927">
        <v>6.85</v>
      </c>
      <c r="D927" t="s">
        <v>20</v>
      </c>
      <c r="E927" t="s">
        <v>79</v>
      </c>
      <c r="F927">
        <v>27</v>
      </c>
      <c r="G927" t="s">
        <v>22</v>
      </c>
      <c r="H927" t="s">
        <v>29</v>
      </c>
      <c r="I927" t="s">
        <v>555</v>
      </c>
      <c r="J927">
        <v>100</v>
      </c>
      <c r="K927">
        <v>362.96960000000001</v>
      </c>
      <c r="L927" t="s">
        <v>25</v>
      </c>
      <c r="M927" t="s">
        <v>18</v>
      </c>
      <c r="N927">
        <v>18781570</v>
      </c>
      <c r="O927">
        <v>25352032</v>
      </c>
      <c r="P927">
        <v>7.8540000000000001</v>
      </c>
      <c r="Q927" t="s">
        <v>23</v>
      </c>
      <c r="R927" t="s">
        <v>27</v>
      </c>
      <c r="S927" t="s">
        <v>18</v>
      </c>
    </row>
    <row r="928" spans="1:19" x14ac:dyDescent="0.3">
      <c r="A928" t="str">
        <f t="shared" si="14"/>
        <v>PFHpAstd4_061025_27</v>
      </c>
      <c r="B928" t="s">
        <v>615</v>
      </c>
      <c r="C928">
        <v>6.85</v>
      </c>
      <c r="D928" t="s">
        <v>20</v>
      </c>
      <c r="E928" t="s">
        <v>80</v>
      </c>
      <c r="F928">
        <v>28</v>
      </c>
      <c r="G928" t="s">
        <v>22</v>
      </c>
      <c r="H928" t="s">
        <v>29</v>
      </c>
      <c r="I928" t="s">
        <v>555</v>
      </c>
      <c r="J928">
        <v>100</v>
      </c>
      <c r="K928">
        <v>362.96960000000001</v>
      </c>
      <c r="L928" t="s">
        <v>25</v>
      </c>
      <c r="M928" t="s">
        <v>18</v>
      </c>
      <c r="N928">
        <v>33505564</v>
      </c>
      <c r="O928">
        <v>22815896</v>
      </c>
      <c r="P928">
        <v>15.039</v>
      </c>
      <c r="Q928" t="s">
        <v>23</v>
      </c>
      <c r="R928" t="s">
        <v>27</v>
      </c>
      <c r="S928" t="s">
        <v>18</v>
      </c>
    </row>
    <row r="929" spans="1:19" x14ac:dyDescent="0.3">
      <c r="A929" t="str">
        <f t="shared" si="14"/>
        <v>PFHpAstd5_061025_28</v>
      </c>
      <c r="B929" t="s">
        <v>615</v>
      </c>
      <c r="C929">
        <v>6.85</v>
      </c>
      <c r="D929" t="s">
        <v>20</v>
      </c>
      <c r="E929" t="s">
        <v>82</v>
      </c>
      <c r="F929">
        <v>29</v>
      </c>
      <c r="G929" t="s">
        <v>22</v>
      </c>
      <c r="H929" t="s">
        <v>29</v>
      </c>
      <c r="I929" t="s">
        <v>555</v>
      </c>
      <c r="J929">
        <v>100</v>
      </c>
      <c r="K929">
        <v>362.96960000000001</v>
      </c>
      <c r="L929" t="s">
        <v>25</v>
      </c>
      <c r="M929" t="s">
        <v>18</v>
      </c>
      <c r="N929">
        <v>72820401</v>
      </c>
      <c r="O929">
        <v>19080092</v>
      </c>
      <c r="P929">
        <v>38.220999999999997</v>
      </c>
      <c r="Q929" t="s">
        <v>23</v>
      </c>
      <c r="R929" t="s">
        <v>27</v>
      </c>
      <c r="S929" t="s">
        <v>18</v>
      </c>
    </row>
    <row r="930" spans="1:19" x14ac:dyDescent="0.3">
      <c r="A930" t="str">
        <f t="shared" si="14"/>
        <v>PFHpAstd6_061025_29</v>
      </c>
      <c r="B930" t="s">
        <v>615</v>
      </c>
      <c r="C930">
        <v>6.85</v>
      </c>
      <c r="D930" t="s">
        <v>20</v>
      </c>
      <c r="E930" t="s">
        <v>84</v>
      </c>
      <c r="F930">
        <v>30</v>
      </c>
      <c r="G930" t="s">
        <v>22</v>
      </c>
      <c r="H930" t="s">
        <v>29</v>
      </c>
      <c r="I930" t="s">
        <v>555</v>
      </c>
      <c r="J930">
        <v>100</v>
      </c>
      <c r="K930">
        <v>362.96960000000001</v>
      </c>
      <c r="L930" t="s">
        <v>25</v>
      </c>
      <c r="M930" t="s">
        <v>18</v>
      </c>
      <c r="N930">
        <v>109125550</v>
      </c>
      <c r="O930">
        <v>13472276</v>
      </c>
      <c r="P930">
        <v>80.512</v>
      </c>
      <c r="Q930" t="s">
        <v>23</v>
      </c>
      <c r="R930" t="s">
        <v>27</v>
      </c>
      <c r="S930" t="s">
        <v>18</v>
      </c>
    </row>
    <row r="931" spans="1:19" x14ac:dyDescent="0.3">
      <c r="A931" t="str">
        <f t="shared" si="14"/>
        <v>PFHpAEluent_061025_30</v>
      </c>
      <c r="B931" t="s">
        <v>615</v>
      </c>
      <c r="C931">
        <v>6.85</v>
      </c>
      <c r="D931" t="s">
        <v>20</v>
      </c>
      <c r="E931" t="s">
        <v>85</v>
      </c>
      <c r="F931">
        <v>31</v>
      </c>
      <c r="G931" t="s">
        <v>22</v>
      </c>
      <c r="H931" t="s">
        <v>53</v>
      </c>
      <c r="I931" t="s">
        <v>30</v>
      </c>
      <c r="J931">
        <v>100</v>
      </c>
      <c r="K931">
        <v>362.96960000000001</v>
      </c>
      <c r="L931" t="s">
        <v>25</v>
      </c>
      <c r="M931" t="s">
        <v>18</v>
      </c>
      <c r="N931">
        <v>32358</v>
      </c>
      <c r="O931" t="s">
        <v>26</v>
      </c>
      <c r="P931" t="s">
        <v>23</v>
      </c>
      <c r="Q931" t="s">
        <v>23</v>
      </c>
      <c r="R931" t="s">
        <v>27</v>
      </c>
      <c r="S931" t="s">
        <v>621</v>
      </c>
    </row>
    <row r="932" spans="1:19" x14ac:dyDescent="0.3">
      <c r="A932" t="str">
        <f t="shared" si="14"/>
        <v>PFHpSEluent_061025_01</v>
      </c>
      <c r="B932" t="s">
        <v>622</v>
      </c>
      <c r="C932">
        <v>7.3</v>
      </c>
      <c r="D932" t="s">
        <v>20</v>
      </c>
      <c r="E932" t="s">
        <v>21</v>
      </c>
      <c r="F932">
        <v>1</v>
      </c>
      <c r="G932" t="s">
        <v>22</v>
      </c>
      <c r="H932" t="s">
        <v>23</v>
      </c>
      <c r="I932" t="s">
        <v>24</v>
      </c>
      <c r="J932" t="s">
        <v>23</v>
      </c>
      <c r="K932">
        <v>448.93340000000001</v>
      </c>
      <c r="L932" t="s">
        <v>25</v>
      </c>
      <c r="M932" t="s">
        <v>18</v>
      </c>
      <c r="N932" t="s">
        <v>26</v>
      </c>
      <c r="O932" t="s">
        <v>26</v>
      </c>
      <c r="P932" t="s">
        <v>26</v>
      </c>
      <c r="Q932" t="s">
        <v>23</v>
      </c>
      <c r="R932" t="s">
        <v>27</v>
      </c>
      <c r="S932" t="s">
        <v>18</v>
      </c>
    </row>
    <row r="933" spans="1:19" x14ac:dyDescent="0.3">
      <c r="A933" t="str">
        <f t="shared" si="14"/>
        <v>PFHpSstd1_5x_061025_02</v>
      </c>
      <c r="B933" t="s">
        <v>622</v>
      </c>
      <c r="C933">
        <v>7.3</v>
      </c>
      <c r="D933" t="s">
        <v>20</v>
      </c>
      <c r="E933" t="s">
        <v>28</v>
      </c>
      <c r="F933">
        <v>2</v>
      </c>
      <c r="G933" t="s">
        <v>22</v>
      </c>
      <c r="H933" t="s">
        <v>29</v>
      </c>
      <c r="I933" t="s">
        <v>30</v>
      </c>
      <c r="J933">
        <v>100</v>
      </c>
      <c r="K933">
        <v>448.93340000000001</v>
      </c>
      <c r="L933" t="s">
        <v>31</v>
      </c>
      <c r="M933" t="s">
        <v>32</v>
      </c>
      <c r="N933">
        <v>1961880</v>
      </c>
      <c r="O933">
        <v>102640409</v>
      </c>
      <c r="P933">
        <v>0.23699999999999999</v>
      </c>
      <c r="Q933">
        <v>0.2</v>
      </c>
      <c r="R933" t="s">
        <v>27</v>
      </c>
      <c r="S933" t="s">
        <v>421</v>
      </c>
    </row>
    <row r="934" spans="1:19" x14ac:dyDescent="0.3">
      <c r="A934" t="str">
        <f t="shared" si="14"/>
        <v>PFHpSstd1_061025_03</v>
      </c>
      <c r="B934" t="s">
        <v>622</v>
      </c>
      <c r="C934">
        <v>7.3</v>
      </c>
      <c r="D934" t="s">
        <v>20</v>
      </c>
      <c r="E934" t="s">
        <v>34</v>
      </c>
      <c r="F934">
        <v>3</v>
      </c>
      <c r="G934" t="s">
        <v>22</v>
      </c>
      <c r="H934" t="s">
        <v>29</v>
      </c>
      <c r="I934" t="s">
        <v>30</v>
      </c>
      <c r="J934">
        <v>100</v>
      </c>
      <c r="K934">
        <v>448.93340000000001</v>
      </c>
      <c r="L934" t="s">
        <v>31</v>
      </c>
      <c r="M934" t="s">
        <v>35</v>
      </c>
      <c r="N934">
        <v>7677291</v>
      </c>
      <c r="O934">
        <v>100342322</v>
      </c>
      <c r="P934">
        <v>0.78100000000000003</v>
      </c>
      <c r="Q934">
        <v>0.8</v>
      </c>
      <c r="R934" t="s">
        <v>27</v>
      </c>
      <c r="S934" t="s">
        <v>623</v>
      </c>
    </row>
    <row r="935" spans="1:19" x14ac:dyDescent="0.3">
      <c r="A935" t="str">
        <f t="shared" si="14"/>
        <v>PFHpSstd2_061025_04</v>
      </c>
      <c r="B935" t="s">
        <v>622</v>
      </c>
      <c r="C935">
        <v>7.3</v>
      </c>
      <c r="D935" t="s">
        <v>20</v>
      </c>
      <c r="E935" t="s">
        <v>37</v>
      </c>
      <c r="F935">
        <v>4</v>
      </c>
      <c r="G935" t="s">
        <v>22</v>
      </c>
      <c r="H935" t="s">
        <v>29</v>
      </c>
      <c r="I935" t="s">
        <v>30</v>
      </c>
      <c r="J935">
        <v>100</v>
      </c>
      <c r="K935">
        <v>448.93340000000001</v>
      </c>
      <c r="L935" t="s">
        <v>31</v>
      </c>
      <c r="M935" t="s">
        <v>38</v>
      </c>
      <c r="N935">
        <v>38753922</v>
      </c>
      <c r="O935">
        <v>95604357</v>
      </c>
      <c r="P935">
        <v>3.895</v>
      </c>
      <c r="Q935">
        <v>3.8</v>
      </c>
      <c r="R935" t="s">
        <v>27</v>
      </c>
      <c r="S935" t="s">
        <v>423</v>
      </c>
    </row>
    <row r="936" spans="1:19" x14ac:dyDescent="0.3">
      <c r="A936" t="str">
        <f t="shared" si="14"/>
        <v>PFHpSstd3_061025_05</v>
      </c>
      <c r="B936" t="s">
        <v>622</v>
      </c>
      <c r="C936">
        <v>7.3</v>
      </c>
      <c r="D936" t="s">
        <v>20</v>
      </c>
      <c r="E936" t="s">
        <v>40</v>
      </c>
      <c r="F936">
        <v>5</v>
      </c>
      <c r="G936" t="s">
        <v>22</v>
      </c>
      <c r="H936" t="s">
        <v>29</v>
      </c>
      <c r="I936" t="s">
        <v>30</v>
      </c>
      <c r="J936">
        <v>100</v>
      </c>
      <c r="K936">
        <v>448.93340000000001</v>
      </c>
      <c r="L936" t="s">
        <v>31</v>
      </c>
      <c r="M936" t="s">
        <v>41</v>
      </c>
      <c r="N936">
        <v>86899894</v>
      </c>
      <c r="O936">
        <v>99895522</v>
      </c>
      <c r="P936">
        <v>8.2949999999999999</v>
      </c>
      <c r="Q936">
        <v>7.6</v>
      </c>
      <c r="R936" t="s">
        <v>27</v>
      </c>
      <c r="S936" t="s">
        <v>423</v>
      </c>
    </row>
    <row r="937" spans="1:19" x14ac:dyDescent="0.3">
      <c r="A937" t="str">
        <f t="shared" si="14"/>
        <v>PFHpSstd4_061025_06</v>
      </c>
      <c r="B937" t="s">
        <v>622</v>
      </c>
      <c r="C937">
        <v>7.3</v>
      </c>
      <c r="D937" t="s">
        <v>20</v>
      </c>
      <c r="E937" t="s">
        <v>43</v>
      </c>
      <c r="F937">
        <v>6</v>
      </c>
      <c r="G937" t="s">
        <v>22</v>
      </c>
      <c r="H937" t="s">
        <v>29</v>
      </c>
      <c r="I937" t="s">
        <v>30</v>
      </c>
      <c r="J937">
        <v>100</v>
      </c>
      <c r="K937">
        <v>448.93340000000001</v>
      </c>
      <c r="L937" t="s">
        <v>31</v>
      </c>
      <c r="M937" t="s">
        <v>44</v>
      </c>
      <c r="N937">
        <v>155565275</v>
      </c>
      <c r="O937">
        <v>90536633</v>
      </c>
      <c r="P937">
        <v>16.329000000000001</v>
      </c>
      <c r="Q937">
        <v>15.9</v>
      </c>
      <c r="R937" t="s">
        <v>27</v>
      </c>
      <c r="S937" t="s">
        <v>624</v>
      </c>
    </row>
    <row r="938" spans="1:19" x14ac:dyDescent="0.3">
      <c r="A938" t="str">
        <f t="shared" si="14"/>
        <v>PFHpSstd5_061025_07</v>
      </c>
      <c r="B938" t="s">
        <v>622</v>
      </c>
      <c r="C938">
        <v>7.3</v>
      </c>
      <c r="D938" t="s">
        <v>20</v>
      </c>
      <c r="E938" t="s">
        <v>46</v>
      </c>
      <c r="F938">
        <v>7</v>
      </c>
      <c r="G938" t="s">
        <v>22</v>
      </c>
      <c r="H938" t="s">
        <v>29</v>
      </c>
      <c r="I938" t="s">
        <v>30</v>
      </c>
      <c r="J938">
        <v>100</v>
      </c>
      <c r="K938">
        <v>448.93340000000001</v>
      </c>
      <c r="L938" t="s">
        <v>31</v>
      </c>
      <c r="M938" t="s">
        <v>47</v>
      </c>
      <c r="N938">
        <v>315050101</v>
      </c>
      <c r="O938">
        <v>79417462</v>
      </c>
      <c r="P938">
        <v>37.625999999999998</v>
      </c>
      <c r="Q938">
        <v>39.799999999999997</v>
      </c>
      <c r="R938" t="s">
        <v>27</v>
      </c>
      <c r="S938" t="s">
        <v>425</v>
      </c>
    </row>
    <row r="939" spans="1:19" x14ac:dyDescent="0.3">
      <c r="A939" t="str">
        <f t="shared" si="14"/>
        <v>PFHpSstd6_061025_08</v>
      </c>
      <c r="B939" t="s">
        <v>622</v>
      </c>
      <c r="C939">
        <v>7.3</v>
      </c>
      <c r="D939" t="s">
        <v>20</v>
      </c>
      <c r="E939" t="s">
        <v>49</v>
      </c>
      <c r="F939">
        <v>8</v>
      </c>
      <c r="G939" t="s">
        <v>22</v>
      </c>
      <c r="H939" t="s">
        <v>29</v>
      </c>
      <c r="I939" t="s">
        <v>30</v>
      </c>
      <c r="J939">
        <v>100</v>
      </c>
      <c r="K939">
        <v>448.93340000000001</v>
      </c>
      <c r="L939" t="s">
        <v>31</v>
      </c>
      <c r="M939" t="s">
        <v>50</v>
      </c>
      <c r="N939">
        <v>527533080</v>
      </c>
      <c r="O939">
        <v>62466402</v>
      </c>
      <c r="P939">
        <v>80.036000000000001</v>
      </c>
      <c r="Q939">
        <v>79.099999999999994</v>
      </c>
      <c r="R939" t="s">
        <v>27</v>
      </c>
      <c r="S939" t="s">
        <v>625</v>
      </c>
    </row>
    <row r="940" spans="1:19" x14ac:dyDescent="0.3">
      <c r="A940" t="str">
        <f t="shared" si="14"/>
        <v>PFHpSEluent_061025_09</v>
      </c>
      <c r="B940" t="s">
        <v>622</v>
      </c>
      <c r="C940">
        <v>7.3</v>
      </c>
      <c r="D940" t="s">
        <v>20</v>
      </c>
      <c r="E940" t="s">
        <v>52</v>
      </c>
      <c r="F940">
        <v>9</v>
      </c>
      <c r="G940" t="s">
        <v>22</v>
      </c>
      <c r="H940" t="s">
        <v>53</v>
      </c>
      <c r="I940" t="s">
        <v>30</v>
      </c>
      <c r="J940">
        <v>76</v>
      </c>
      <c r="K940">
        <v>448.93340000000001</v>
      </c>
      <c r="L940" t="s">
        <v>25</v>
      </c>
      <c r="M940" t="s">
        <v>18</v>
      </c>
      <c r="N940">
        <v>73337</v>
      </c>
      <c r="O940" t="s">
        <v>26</v>
      </c>
      <c r="P940" t="s">
        <v>23</v>
      </c>
      <c r="Q940" t="s">
        <v>23</v>
      </c>
      <c r="R940" t="s">
        <v>27</v>
      </c>
      <c r="S940" t="s">
        <v>626</v>
      </c>
    </row>
    <row r="941" spans="1:19" x14ac:dyDescent="0.3">
      <c r="A941" t="str">
        <f t="shared" si="14"/>
        <v>PFHpSstdIS_061025_10</v>
      </c>
      <c r="B941" t="s">
        <v>622</v>
      </c>
      <c r="C941">
        <v>7.3</v>
      </c>
      <c r="D941" t="s">
        <v>20</v>
      </c>
      <c r="E941" t="s">
        <v>55</v>
      </c>
      <c r="F941">
        <v>10</v>
      </c>
      <c r="G941" t="s">
        <v>22</v>
      </c>
      <c r="H941" t="s">
        <v>53</v>
      </c>
      <c r="I941" t="s">
        <v>30</v>
      </c>
      <c r="J941">
        <v>100</v>
      </c>
      <c r="K941">
        <v>448.93340000000001</v>
      </c>
      <c r="L941" t="s">
        <v>25</v>
      </c>
      <c r="M941" t="s">
        <v>18</v>
      </c>
      <c r="N941">
        <v>8803</v>
      </c>
      <c r="O941">
        <v>94711208</v>
      </c>
      <c r="P941">
        <v>5.7000000000000002E-2</v>
      </c>
      <c r="Q941" t="s">
        <v>23</v>
      </c>
      <c r="R941" t="s">
        <v>27</v>
      </c>
      <c r="S941" t="s">
        <v>427</v>
      </c>
    </row>
    <row r="942" spans="1:19" x14ac:dyDescent="0.3">
      <c r="A942" t="str">
        <f t="shared" si="14"/>
        <v>PFHpSBLV_061025_11</v>
      </c>
      <c r="B942" t="s">
        <v>622</v>
      </c>
      <c r="C942">
        <v>7.3</v>
      </c>
      <c r="D942" t="s">
        <v>20</v>
      </c>
      <c r="E942" t="s">
        <v>57</v>
      </c>
      <c r="F942">
        <v>11</v>
      </c>
      <c r="G942" t="s">
        <v>22</v>
      </c>
      <c r="H942" t="s">
        <v>53</v>
      </c>
      <c r="I942" t="s">
        <v>30</v>
      </c>
      <c r="J942">
        <v>100</v>
      </c>
      <c r="K942">
        <v>448.93340000000001</v>
      </c>
      <c r="L942" t="s">
        <v>25</v>
      </c>
      <c r="M942" t="s">
        <v>18</v>
      </c>
      <c r="N942">
        <v>3118</v>
      </c>
      <c r="O942">
        <v>2031</v>
      </c>
      <c r="P942">
        <v>14.599</v>
      </c>
      <c r="Q942" t="s">
        <v>23</v>
      </c>
      <c r="R942" t="s">
        <v>27</v>
      </c>
      <c r="S942" t="s">
        <v>627</v>
      </c>
    </row>
    <row r="943" spans="1:19" x14ac:dyDescent="0.3">
      <c r="A943" t="str">
        <f t="shared" si="14"/>
        <v>PFHpSBLM_061025_12</v>
      </c>
      <c r="B943" t="s">
        <v>622</v>
      </c>
      <c r="C943">
        <v>7.3</v>
      </c>
      <c r="D943" t="s">
        <v>20</v>
      </c>
      <c r="E943" t="s">
        <v>59</v>
      </c>
      <c r="F943">
        <v>12</v>
      </c>
      <c r="G943" t="s">
        <v>22</v>
      </c>
      <c r="H943" t="s">
        <v>23</v>
      </c>
      <c r="I943" t="s">
        <v>24</v>
      </c>
      <c r="J943" t="s">
        <v>23</v>
      </c>
      <c r="K943">
        <v>448.93340000000001</v>
      </c>
      <c r="L943" t="s">
        <v>25</v>
      </c>
      <c r="M943" t="s">
        <v>18</v>
      </c>
      <c r="N943" t="s">
        <v>26</v>
      </c>
      <c r="O943">
        <v>18433804</v>
      </c>
      <c r="P943" t="s">
        <v>26</v>
      </c>
      <c r="Q943" t="s">
        <v>23</v>
      </c>
      <c r="R943" t="s">
        <v>27</v>
      </c>
      <c r="S943" t="s">
        <v>18</v>
      </c>
    </row>
    <row r="944" spans="1:19" x14ac:dyDescent="0.3">
      <c r="A944" t="str">
        <f t="shared" si="14"/>
        <v>PFHpSLFA_061025_13</v>
      </c>
      <c r="B944" t="s">
        <v>622</v>
      </c>
      <c r="C944">
        <v>7.3</v>
      </c>
      <c r="D944" t="s">
        <v>20</v>
      </c>
      <c r="E944" t="s">
        <v>61</v>
      </c>
      <c r="F944">
        <v>13</v>
      </c>
      <c r="G944" t="s">
        <v>22</v>
      </c>
      <c r="H944" t="s">
        <v>53</v>
      </c>
      <c r="I944" t="s">
        <v>30</v>
      </c>
      <c r="J944">
        <v>100</v>
      </c>
      <c r="K944">
        <v>448.93340000000001</v>
      </c>
      <c r="L944" t="s">
        <v>25</v>
      </c>
      <c r="M944" t="s">
        <v>18</v>
      </c>
      <c r="N944">
        <v>1697</v>
      </c>
      <c r="O944">
        <v>20872315</v>
      </c>
      <c r="P944">
        <v>5.7000000000000002E-2</v>
      </c>
      <c r="Q944" t="s">
        <v>23</v>
      </c>
      <c r="R944" t="s">
        <v>27</v>
      </c>
      <c r="S944" t="s">
        <v>623</v>
      </c>
    </row>
    <row r="945" spans="1:19" x14ac:dyDescent="0.3">
      <c r="A945" t="str">
        <f t="shared" si="14"/>
        <v>PFHpS1M_061025_14</v>
      </c>
      <c r="B945" t="s">
        <v>622</v>
      </c>
      <c r="C945">
        <v>7.3</v>
      </c>
      <c r="D945" t="s">
        <v>20</v>
      </c>
      <c r="E945" t="s">
        <v>62</v>
      </c>
      <c r="F945">
        <v>14</v>
      </c>
      <c r="G945" t="s">
        <v>22</v>
      </c>
      <c r="H945" t="s">
        <v>29</v>
      </c>
      <c r="I945" t="s">
        <v>30</v>
      </c>
      <c r="J945">
        <v>98</v>
      </c>
      <c r="K945">
        <v>448.93340000000001</v>
      </c>
      <c r="L945" t="s">
        <v>25</v>
      </c>
      <c r="M945" t="s">
        <v>18</v>
      </c>
      <c r="N945">
        <v>117512</v>
      </c>
      <c r="O945">
        <v>21572055</v>
      </c>
      <c r="P945">
        <v>0.108</v>
      </c>
      <c r="Q945" t="s">
        <v>23</v>
      </c>
      <c r="R945" t="s">
        <v>27</v>
      </c>
      <c r="S945" t="s">
        <v>421</v>
      </c>
    </row>
    <row r="946" spans="1:19" x14ac:dyDescent="0.3">
      <c r="A946" t="str">
        <f t="shared" si="14"/>
        <v>PFHpS2M_061025_14b</v>
      </c>
      <c r="B946" t="s">
        <v>622</v>
      </c>
      <c r="C946">
        <v>7.3</v>
      </c>
      <c r="D946" t="s">
        <v>20</v>
      </c>
      <c r="E946" t="s">
        <v>63</v>
      </c>
      <c r="F946">
        <v>15</v>
      </c>
      <c r="G946" t="s">
        <v>22</v>
      </c>
      <c r="H946" t="s">
        <v>53</v>
      </c>
      <c r="I946" t="s">
        <v>30</v>
      </c>
      <c r="J946">
        <v>54</v>
      </c>
      <c r="K946">
        <v>448.93340000000001</v>
      </c>
      <c r="L946" t="s">
        <v>25</v>
      </c>
      <c r="M946" t="s">
        <v>18</v>
      </c>
      <c r="N946">
        <v>141598</v>
      </c>
      <c r="O946">
        <v>19735511</v>
      </c>
      <c r="P946">
        <v>0.124</v>
      </c>
      <c r="Q946" t="s">
        <v>23</v>
      </c>
      <c r="R946" t="s">
        <v>27</v>
      </c>
      <c r="S946" t="s">
        <v>441</v>
      </c>
    </row>
    <row r="947" spans="1:19" x14ac:dyDescent="0.3">
      <c r="A947" t="str">
        <f t="shared" si="14"/>
        <v>PFHpS4_1_061025_15</v>
      </c>
      <c r="B947" t="s">
        <v>622</v>
      </c>
      <c r="C947">
        <v>7.3</v>
      </c>
      <c r="D947" t="s">
        <v>20</v>
      </c>
      <c r="E947" t="s">
        <v>64</v>
      </c>
      <c r="F947">
        <v>16</v>
      </c>
      <c r="G947" t="s">
        <v>22</v>
      </c>
      <c r="H947" t="s">
        <v>53</v>
      </c>
      <c r="I947" t="s">
        <v>30</v>
      </c>
      <c r="J947">
        <v>55</v>
      </c>
      <c r="K947">
        <v>448.93340000000001</v>
      </c>
      <c r="L947" t="s">
        <v>25</v>
      </c>
      <c r="M947" t="s">
        <v>18</v>
      </c>
      <c r="N947">
        <v>129160</v>
      </c>
      <c r="O947">
        <v>18096074</v>
      </c>
      <c r="P947">
        <v>0.124</v>
      </c>
      <c r="Q947" t="s">
        <v>23</v>
      </c>
      <c r="R947" t="s">
        <v>27</v>
      </c>
      <c r="S947" t="s">
        <v>625</v>
      </c>
    </row>
    <row r="948" spans="1:19" x14ac:dyDescent="0.3">
      <c r="A948" t="str">
        <f t="shared" si="14"/>
        <v>PFHpS4_2_061025_16</v>
      </c>
      <c r="B948" t="s">
        <v>622</v>
      </c>
      <c r="C948">
        <v>7.3</v>
      </c>
      <c r="D948" t="s">
        <v>20</v>
      </c>
      <c r="E948" t="s">
        <v>65</v>
      </c>
      <c r="F948">
        <v>17</v>
      </c>
      <c r="G948" t="s">
        <v>22</v>
      </c>
      <c r="H948" t="s">
        <v>29</v>
      </c>
      <c r="I948" t="s">
        <v>30</v>
      </c>
      <c r="J948">
        <v>100</v>
      </c>
      <c r="K948">
        <v>448.93340000000001</v>
      </c>
      <c r="L948" t="s">
        <v>25</v>
      </c>
      <c r="M948" t="s">
        <v>18</v>
      </c>
      <c r="N948">
        <v>600681</v>
      </c>
      <c r="O948">
        <v>15583157</v>
      </c>
      <c r="P948">
        <v>0.42099999999999999</v>
      </c>
      <c r="Q948" t="s">
        <v>23</v>
      </c>
      <c r="R948" t="s">
        <v>27</v>
      </c>
      <c r="S948" t="s">
        <v>442</v>
      </c>
    </row>
    <row r="949" spans="1:19" x14ac:dyDescent="0.3">
      <c r="A949" t="str">
        <f t="shared" si="14"/>
        <v>PFHpS5_061025_17</v>
      </c>
      <c r="B949" t="s">
        <v>622</v>
      </c>
      <c r="C949">
        <v>7.3</v>
      </c>
      <c r="D949" t="s">
        <v>20</v>
      </c>
      <c r="E949" t="s">
        <v>67</v>
      </c>
      <c r="F949">
        <v>18</v>
      </c>
      <c r="G949" t="s">
        <v>22</v>
      </c>
      <c r="H949" t="s">
        <v>53</v>
      </c>
      <c r="I949" t="s">
        <v>30</v>
      </c>
      <c r="J949">
        <v>75</v>
      </c>
      <c r="K949">
        <v>448.93340000000001</v>
      </c>
      <c r="L949" t="s">
        <v>25</v>
      </c>
      <c r="M949" t="s">
        <v>18</v>
      </c>
      <c r="N949">
        <v>128276</v>
      </c>
      <c r="O949">
        <v>18745370</v>
      </c>
      <c r="P949">
        <v>0.121</v>
      </c>
      <c r="Q949" t="s">
        <v>23</v>
      </c>
      <c r="R949" t="s">
        <v>27</v>
      </c>
      <c r="S949" t="s">
        <v>628</v>
      </c>
    </row>
    <row r="950" spans="1:19" x14ac:dyDescent="0.3">
      <c r="A950" t="str">
        <f t="shared" si="14"/>
        <v>PFHpS6_1_061025_18</v>
      </c>
      <c r="B950" t="s">
        <v>622</v>
      </c>
      <c r="C950">
        <v>7.3</v>
      </c>
      <c r="D950" t="s">
        <v>20</v>
      </c>
      <c r="E950" t="s">
        <v>68</v>
      </c>
      <c r="F950">
        <v>19</v>
      </c>
      <c r="G950" t="s">
        <v>22</v>
      </c>
      <c r="H950" t="s">
        <v>29</v>
      </c>
      <c r="I950" t="s">
        <v>30</v>
      </c>
      <c r="J950">
        <v>97</v>
      </c>
      <c r="K950">
        <v>448.93340000000001</v>
      </c>
      <c r="L950" t="s">
        <v>25</v>
      </c>
      <c r="M950" t="s">
        <v>18</v>
      </c>
      <c r="N950">
        <v>116255</v>
      </c>
      <c r="O950">
        <v>19857351</v>
      </c>
      <c r="P950">
        <v>0.112</v>
      </c>
      <c r="Q950" t="s">
        <v>23</v>
      </c>
      <c r="R950" t="s">
        <v>27</v>
      </c>
      <c r="S950" t="s">
        <v>440</v>
      </c>
    </row>
    <row r="951" spans="1:19" x14ac:dyDescent="0.3">
      <c r="A951" t="str">
        <f t="shared" si="14"/>
        <v>PFHpS7_1_061025_19</v>
      </c>
      <c r="B951" t="s">
        <v>622</v>
      </c>
      <c r="C951">
        <v>7.3</v>
      </c>
      <c r="D951" t="s">
        <v>20</v>
      </c>
      <c r="E951" t="s">
        <v>69</v>
      </c>
      <c r="F951">
        <v>20</v>
      </c>
      <c r="G951" t="s">
        <v>22</v>
      </c>
      <c r="H951" t="s">
        <v>53</v>
      </c>
      <c r="I951" t="s">
        <v>30</v>
      </c>
      <c r="J951">
        <v>100</v>
      </c>
      <c r="K951">
        <v>448.93340000000001</v>
      </c>
      <c r="L951" t="s">
        <v>25</v>
      </c>
      <c r="M951" t="s">
        <v>18</v>
      </c>
      <c r="N951">
        <v>35149</v>
      </c>
      <c r="O951">
        <v>17890178</v>
      </c>
      <c r="P951">
        <v>7.4999999999999997E-2</v>
      </c>
      <c r="Q951" t="s">
        <v>23</v>
      </c>
      <c r="R951" t="s">
        <v>27</v>
      </c>
      <c r="S951" t="s">
        <v>422</v>
      </c>
    </row>
    <row r="952" spans="1:19" x14ac:dyDescent="0.3">
      <c r="A952" t="str">
        <f t="shared" si="14"/>
        <v>PFHpS7_2_061025_20</v>
      </c>
      <c r="B952" t="s">
        <v>622</v>
      </c>
      <c r="C952">
        <v>7.3</v>
      </c>
      <c r="D952" t="s">
        <v>20</v>
      </c>
      <c r="E952" t="s">
        <v>70</v>
      </c>
      <c r="F952">
        <v>21</v>
      </c>
      <c r="G952" t="s">
        <v>22</v>
      </c>
      <c r="H952" t="s">
        <v>53</v>
      </c>
      <c r="I952" t="s">
        <v>30</v>
      </c>
      <c r="J952">
        <v>100</v>
      </c>
      <c r="K952">
        <v>448.93340000000001</v>
      </c>
      <c r="L952" t="s">
        <v>25</v>
      </c>
      <c r="M952" t="s">
        <v>18</v>
      </c>
      <c r="N952">
        <v>29637</v>
      </c>
      <c r="O952">
        <v>15696310</v>
      </c>
      <c r="P952">
        <v>7.3999999999999996E-2</v>
      </c>
      <c r="Q952" t="s">
        <v>23</v>
      </c>
      <c r="R952" t="s">
        <v>27</v>
      </c>
      <c r="S952" t="s">
        <v>440</v>
      </c>
    </row>
    <row r="953" spans="1:19" x14ac:dyDescent="0.3">
      <c r="A953" t="str">
        <f t="shared" si="14"/>
        <v>PFHpS8_061025_21</v>
      </c>
      <c r="B953" t="s">
        <v>622</v>
      </c>
      <c r="C953">
        <v>7.3</v>
      </c>
      <c r="D953" t="s">
        <v>20</v>
      </c>
      <c r="E953" t="s">
        <v>72</v>
      </c>
      <c r="F953">
        <v>22</v>
      </c>
      <c r="G953" t="s">
        <v>22</v>
      </c>
      <c r="H953" t="s">
        <v>29</v>
      </c>
      <c r="I953" t="s">
        <v>30</v>
      </c>
      <c r="J953">
        <v>95</v>
      </c>
      <c r="K953">
        <v>448.93340000000001</v>
      </c>
      <c r="L953" t="s">
        <v>25</v>
      </c>
      <c r="M953" t="s">
        <v>18</v>
      </c>
      <c r="N953">
        <v>118740</v>
      </c>
      <c r="O953">
        <v>19382249</v>
      </c>
      <c r="P953">
        <v>0.114</v>
      </c>
      <c r="Q953" t="s">
        <v>23</v>
      </c>
      <c r="R953" t="s">
        <v>27</v>
      </c>
      <c r="S953" t="s">
        <v>442</v>
      </c>
    </row>
    <row r="954" spans="1:19" x14ac:dyDescent="0.3">
      <c r="A954" t="str">
        <f t="shared" si="14"/>
        <v>PFHpSEluent_061025_22</v>
      </c>
      <c r="B954" t="s">
        <v>622</v>
      </c>
      <c r="C954">
        <v>7.3</v>
      </c>
      <c r="D954" t="s">
        <v>20</v>
      </c>
      <c r="E954" t="s">
        <v>73</v>
      </c>
      <c r="F954">
        <v>23</v>
      </c>
      <c r="G954" t="s">
        <v>22</v>
      </c>
      <c r="H954" t="s">
        <v>53</v>
      </c>
      <c r="I954" t="s">
        <v>30</v>
      </c>
      <c r="J954">
        <v>100</v>
      </c>
      <c r="K954">
        <v>448.93340000000001</v>
      </c>
      <c r="L954" t="s">
        <v>25</v>
      </c>
      <c r="M954" t="s">
        <v>18</v>
      </c>
      <c r="N954">
        <v>1202</v>
      </c>
      <c r="O954" t="s">
        <v>26</v>
      </c>
      <c r="P954" t="s">
        <v>23</v>
      </c>
      <c r="Q954" t="s">
        <v>23</v>
      </c>
      <c r="R954" t="s">
        <v>27</v>
      </c>
      <c r="S954" t="s">
        <v>441</v>
      </c>
    </row>
    <row r="955" spans="1:19" x14ac:dyDescent="0.3">
      <c r="A955" t="str">
        <f t="shared" si="14"/>
        <v>PFHpSstd1_5x_061025_23</v>
      </c>
      <c r="B955" t="s">
        <v>622</v>
      </c>
      <c r="C955">
        <v>7.3</v>
      </c>
      <c r="D955" t="s">
        <v>20</v>
      </c>
      <c r="E955" t="s">
        <v>74</v>
      </c>
      <c r="F955">
        <v>24</v>
      </c>
      <c r="G955" t="s">
        <v>22</v>
      </c>
      <c r="H955" t="s">
        <v>29</v>
      </c>
      <c r="I955" t="s">
        <v>30</v>
      </c>
      <c r="J955">
        <v>100</v>
      </c>
      <c r="K955">
        <v>448.93340000000001</v>
      </c>
      <c r="L955" t="s">
        <v>25</v>
      </c>
      <c r="M955" t="s">
        <v>18</v>
      </c>
      <c r="N955">
        <v>1951486</v>
      </c>
      <c r="O955">
        <v>103129100</v>
      </c>
      <c r="P955">
        <v>0.23499999999999999</v>
      </c>
      <c r="Q955" t="s">
        <v>23</v>
      </c>
      <c r="R955" t="s">
        <v>27</v>
      </c>
      <c r="S955" t="s">
        <v>440</v>
      </c>
    </row>
    <row r="956" spans="1:19" x14ac:dyDescent="0.3">
      <c r="A956" t="str">
        <f t="shared" si="14"/>
        <v>PFHpSstd1_061025_24</v>
      </c>
      <c r="B956" t="s">
        <v>622</v>
      </c>
      <c r="C956">
        <v>7.3</v>
      </c>
      <c r="D956" t="s">
        <v>20</v>
      </c>
      <c r="E956" t="s">
        <v>76</v>
      </c>
      <c r="F956">
        <v>25</v>
      </c>
      <c r="G956" t="s">
        <v>22</v>
      </c>
      <c r="H956" t="s">
        <v>29</v>
      </c>
      <c r="I956" t="s">
        <v>30</v>
      </c>
      <c r="J956">
        <v>100</v>
      </c>
      <c r="K956">
        <v>448.93340000000001</v>
      </c>
      <c r="L956" t="s">
        <v>25</v>
      </c>
      <c r="M956" t="s">
        <v>18</v>
      </c>
      <c r="N956">
        <v>7870561</v>
      </c>
      <c r="O956">
        <v>103338886</v>
      </c>
      <c r="P956">
        <v>0.77800000000000002</v>
      </c>
      <c r="Q956" t="s">
        <v>23</v>
      </c>
      <c r="R956" t="s">
        <v>27</v>
      </c>
      <c r="S956" t="s">
        <v>421</v>
      </c>
    </row>
    <row r="957" spans="1:19" x14ac:dyDescent="0.3">
      <c r="A957" t="str">
        <f t="shared" si="14"/>
        <v>PFHpSstd2_061025_25</v>
      </c>
      <c r="B957" t="s">
        <v>622</v>
      </c>
      <c r="C957">
        <v>7.3</v>
      </c>
      <c r="D957" t="s">
        <v>20</v>
      </c>
      <c r="E957" t="s">
        <v>78</v>
      </c>
      <c r="F957">
        <v>26</v>
      </c>
      <c r="G957" t="s">
        <v>22</v>
      </c>
      <c r="H957" t="s">
        <v>29</v>
      </c>
      <c r="I957" t="s">
        <v>30</v>
      </c>
      <c r="J957">
        <v>100</v>
      </c>
      <c r="K957">
        <v>448.93340000000001</v>
      </c>
      <c r="L957" t="s">
        <v>25</v>
      </c>
      <c r="M957" t="s">
        <v>18</v>
      </c>
      <c r="N957">
        <v>38204358</v>
      </c>
      <c r="O957">
        <v>97337978</v>
      </c>
      <c r="P957">
        <v>3.7730000000000001</v>
      </c>
      <c r="Q957" t="s">
        <v>23</v>
      </c>
      <c r="R957" t="s">
        <v>27</v>
      </c>
      <c r="S957" t="s">
        <v>625</v>
      </c>
    </row>
    <row r="958" spans="1:19" x14ac:dyDescent="0.3">
      <c r="A958" t="str">
        <f t="shared" si="14"/>
        <v>PFHpSstd3_061025_26</v>
      </c>
      <c r="B958" t="s">
        <v>622</v>
      </c>
      <c r="C958">
        <v>7.3</v>
      </c>
      <c r="D958" t="s">
        <v>20</v>
      </c>
      <c r="E958" t="s">
        <v>79</v>
      </c>
      <c r="F958">
        <v>27</v>
      </c>
      <c r="G958" t="s">
        <v>22</v>
      </c>
      <c r="H958" t="s">
        <v>29</v>
      </c>
      <c r="I958" t="s">
        <v>30</v>
      </c>
      <c r="J958">
        <v>100</v>
      </c>
      <c r="K958">
        <v>448.93340000000001</v>
      </c>
      <c r="L958" t="s">
        <v>25</v>
      </c>
      <c r="M958" t="s">
        <v>18</v>
      </c>
      <c r="N958">
        <v>86082854</v>
      </c>
      <c r="O958">
        <v>101494348</v>
      </c>
      <c r="P958">
        <v>8.0890000000000004</v>
      </c>
      <c r="Q958" t="s">
        <v>23</v>
      </c>
      <c r="R958" t="s">
        <v>27</v>
      </c>
      <c r="S958" t="s">
        <v>421</v>
      </c>
    </row>
    <row r="959" spans="1:19" x14ac:dyDescent="0.3">
      <c r="A959" t="str">
        <f t="shared" si="14"/>
        <v>PFHpSstd4_061025_27</v>
      </c>
      <c r="B959" t="s">
        <v>622</v>
      </c>
      <c r="C959">
        <v>7.3</v>
      </c>
      <c r="D959" t="s">
        <v>20</v>
      </c>
      <c r="E959" t="s">
        <v>80</v>
      </c>
      <c r="F959">
        <v>28</v>
      </c>
      <c r="G959" t="s">
        <v>22</v>
      </c>
      <c r="H959" t="s">
        <v>29</v>
      </c>
      <c r="I959" t="s">
        <v>30</v>
      </c>
      <c r="J959">
        <v>100</v>
      </c>
      <c r="K959">
        <v>448.93340000000001</v>
      </c>
      <c r="L959" t="s">
        <v>25</v>
      </c>
      <c r="M959" t="s">
        <v>18</v>
      </c>
      <c r="N959">
        <v>151246011</v>
      </c>
      <c r="O959">
        <v>94869047</v>
      </c>
      <c r="P959">
        <v>15.154999999999999</v>
      </c>
      <c r="Q959" t="s">
        <v>23</v>
      </c>
      <c r="R959" t="s">
        <v>27</v>
      </c>
      <c r="S959" t="s">
        <v>629</v>
      </c>
    </row>
    <row r="960" spans="1:19" x14ac:dyDescent="0.3">
      <c r="A960" t="str">
        <f t="shared" si="14"/>
        <v>PFHpSstd5_061025_28</v>
      </c>
      <c r="B960" t="s">
        <v>622</v>
      </c>
      <c r="C960">
        <v>7.3</v>
      </c>
      <c r="D960" t="s">
        <v>20</v>
      </c>
      <c r="E960" t="s">
        <v>82</v>
      </c>
      <c r="F960">
        <v>29</v>
      </c>
      <c r="G960" t="s">
        <v>22</v>
      </c>
      <c r="H960" t="s">
        <v>29</v>
      </c>
      <c r="I960" t="s">
        <v>30</v>
      </c>
      <c r="J960">
        <v>100</v>
      </c>
      <c r="K960">
        <v>448.93340000000001</v>
      </c>
      <c r="L960" t="s">
        <v>25</v>
      </c>
      <c r="M960" t="s">
        <v>18</v>
      </c>
      <c r="N960">
        <v>307823211</v>
      </c>
      <c r="O960">
        <v>81912544</v>
      </c>
      <c r="P960">
        <v>35.646000000000001</v>
      </c>
      <c r="Q960" t="s">
        <v>23</v>
      </c>
      <c r="R960" t="s">
        <v>27</v>
      </c>
      <c r="S960" t="s">
        <v>630</v>
      </c>
    </row>
    <row r="961" spans="1:19" x14ac:dyDescent="0.3">
      <c r="A961" t="str">
        <f t="shared" si="14"/>
        <v>PFHpSstd6_061025_29</v>
      </c>
      <c r="B961" t="s">
        <v>622</v>
      </c>
      <c r="C961">
        <v>7.3</v>
      </c>
      <c r="D961" t="s">
        <v>20</v>
      </c>
      <c r="E961" t="s">
        <v>84</v>
      </c>
      <c r="F961">
        <v>30</v>
      </c>
      <c r="G961" t="s">
        <v>22</v>
      </c>
      <c r="H961" t="s">
        <v>29</v>
      </c>
      <c r="I961" t="s">
        <v>30</v>
      </c>
      <c r="J961">
        <v>100</v>
      </c>
      <c r="K961">
        <v>448.93340000000001</v>
      </c>
      <c r="L961" t="s">
        <v>25</v>
      </c>
      <c r="M961" t="s">
        <v>18</v>
      </c>
      <c r="N961">
        <v>517828107</v>
      </c>
      <c r="O961">
        <v>57767942</v>
      </c>
      <c r="P961">
        <v>84.95</v>
      </c>
      <c r="Q961" t="s">
        <v>23</v>
      </c>
      <c r="R961" t="s">
        <v>27</v>
      </c>
      <c r="S961" t="s">
        <v>631</v>
      </c>
    </row>
    <row r="962" spans="1:19" x14ac:dyDescent="0.3">
      <c r="A962" t="str">
        <f t="shared" si="14"/>
        <v>PFHpSEluent_061025_30</v>
      </c>
      <c r="B962" t="s">
        <v>622</v>
      </c>
      <c r="C962">
        <v>7.3</v>
      </c>
      <c r="D962" t="s">
        <v>20</v>
      </c>
      <c r="E962" t="s">
        <v>85</v>
      </c>
      <c r="F962">
        <v>31</v>
      </c>
      <c r="G962" t="s">
        <v>22</v>
      </c>
      <c r="H962" t="s">
        <v>53</v>
      </c>
      <c r="I962" t="s">
        <v>30</v>
      </c>
      <c r="J962">
        <v>76</v>
      </c>
      <c r="K962">
        <v>448.93340000000001</v>
      </c>
      <c r="L962" t="s">
        <v>25</v>
      </c>
      <c r="M962" t="s">
        <v>18</v>
      </c>
      <c r="N962">
        <v>83272</v>
      </c>
      <c r="O962">
        <v>1369</v>
      </c>
      <c r="P962">
        <v>576.18100000000004</v>
      </c>
      <c r="Q962" t="s">
        <v>23</v>
      </c>
      <c r="R962" t="s">
        <v>27</v>
      </c>
      <c r="S962" t="s">
        <v>116</v>
      </c>
    </row>
    <row r="963" spans="1:19" x14ac:dyDescent="0.3">
      <c r="A963" t="str">
        <f t="shared" ref="A963:A1026" si="15">CONCATENATE(B963,E963)</f>
        <v>PFHxAEluent_061025_01</v>
      </c>
      <c r="B963" t="s">
        <v>632</v>
      </c>
      <c r="C963">
        <v>6.28</v>
      </c>
      <c r="D963" t="s">
        <v>20</v>
      </c>
      <c r="E963" t="s">
        <v>21</v>
      </c>
      <c r="F963">
        <v>1</v>
      </c>
      <c r="G963" t="s">
        <v>22</v>
      </c>
      <c r="H963" t="s">
        <v>53</v>
      </c>
      <c r="I963" t="s">
        <v>30</v>
      </c>
      <c r="J963">
        <v>100</v>
      </c>
      <c r="K963">
        <v>312.97280000000001</v>
      </c>
      <c r="L963" t="s">
        <v>25</v>
      </c>
      <c r="M963" t="s">
        <v>18</v>
      </c>
      <c r="N963">
        <v>4356</v>
      </c>
      <c r="O963" t="s">
        <v>26</v>
      </c>
      <c r="P963" t="s">
        <v>23</v>
      </c>
      <c r="Q963" t="s">
        <v>23</v>
      </c>
      <c r="R963" t="s">
        <v>27</v>
      </c>
      <c r="S963" t="s">
        <v>309</v>
      </c>
    </row>
    <row r="964" spans="1:19" x14ac:dyDescent="0.3">
      <c r="A964" t="str">
        <f t="shared" si="15"/>
        <v>PFHxAstd1_5x_061025_02</v>
      </c>
      <c r="B964" t="s">
        <v>632</v>
      </c>
      <c r="C964">
        <v>6.28</v>
      </c>
      <c r="D964" t="s">
        <v>20</v>
      </c>
      <c r="E964" t="s">
        <v>28</v>
      </c>
      <c r="F964">
        <v>2</v>
      </c>
      <c r="G964" t="s">
        <v>22</v>
      </c>
      <c r="H964" t="s">
        <v>29</v>
      </c>
      <c r="I964" t="s">
        <v>30</v>
      </c>
      <c r="J964">
        <v>100</v>
      </c>
      <c r="K964">
        <v>312.97280000000001</v>
      </c>
      <c r="L964" t="s">
        <v>31</v>
      </c>
      <c r="M964" t="s">
        <v>32</v>
      </c>
      <c r="N964">
        <v>360429</v>
      </c>
      <c r="O964">
        <v>20691881</v>
      </c>
      <c r="P964">
        <v>0.88300000000000001</v>
      </c>
      <c r="Q964">
        <v>0.2</v>
      </c>
      <c r="R964" t="s">
        <v>27</v>
      </c>
      <c r="S964" t="s">
        <v>633</v>
      </c>
    </row>
    <row r="965" spans="1:19" x14ac:dyDescent="0.3">
      <c r="A965" t="str">
        <f t="shared" si="15"/>
        <v>PFHxAstd1_061025_03</v>
      </c>
      <c r="B965" t="s">
        <v>632</v>
      </c>
      <c r="C965">
        <v>6.28</v>
      </c>
      <c r="D965" t="s">
        <v>20</v>
      </c>
      <c r="E965" t="s">
        <v>34</v>
      </c>
      <c r="F965">
        <v>3</v>
      </c>
      <c r="G965" t="s">
        <v>22</v>
      </c>
      <c r="H965" t="s">
        <v>29</v>
      </c>
      <c r="I965" t="s">
        <v>30</v>
      </c>
      <c r="J965">
        <v>100</v>
      </c>
      <c r="K965">
        <v>312.97280000000001</v>
      </c>
      <c r="L965" t="s">
        <v>31</v>
      </c>
      <c r="M965" t="s">
        <v>35</v>
      </c>
      <c r="N965">
        <v>1446409</v>
      </c>
      <c r="O965">
        <v>20563996</v>
      </c>
      <c r="P965">
        <v>1.3919999999999999</v>
      </c>
      <c r="Q965">
        <v>0.8</v>
      </c>
      <c r="R965" t="s">
        <v>27</v>
      </c>
      <c r="S965" t="s">
        <v>634</v>
      </c>
    </row>
    <row r="966" spans="1:19" x14ac:dyDescent="0.3">
      <c r="A966" t="str">
        <f t="shared" si="15"/>
        <v>PFHxAstd2_061025_04</v>
      </c>
      <c r="B966" t="s">
        <v>632</v>
      </c>
      <c r="C966">
        <v>6.28</v>
      </c>
      <c r="D966" t="s">
        <v>20</v>
      </c>
      <c r="E966" t="s">
        <v>37</v>
      </c>
      <c r="F966">
        <v>4</v>
      </c>
      <c r="G966" t="s">
        <v>22</v>
      </c>
      <c r="H966" t="s">
        <v>29</v>
      </c>
      <c r="I966" t="s">
        <v>555</v>
      </c>
      <c r="J966">
        <v>100</v>
      </c>
      <c r="K966">
        <v>312.97280000000001</v>
      </c>
      <c r="L966" t="s">
        <v>31</v>
      </c>
      <c r="M966" t="s">
        <v>38</v>
      </c>
      <c r="N966">
        <v>7192901</v>
      </c>
      <c r="O966">
        <v>19670736</v>
      </c>
      <c r="P966">
        <v>4.2350000000000003</v>
      </c>
      <c r="Q966">
        <v>3.8</v>
      </c>
      <c r="R966" t="s">
        <v>27</v>
      </c>
      <c r="S966" t="s">
        <v>18</v>
      </c>
    </row>
    <row r="967" spans="1:19" x14ac:dyDescent="0.3">
      <c r="A967" t="str">
        <f t="shared" si="15"/>
        <v>PFHxAstd3_061025_05</v>
      </c>
      <c r="B967" t="s">
        <v>632</v>
      </c>
      <c r="C967">
        <v>6.28</v>
      </c>
      <c r="D967" t="s">
        <v>20</v>
      </c>
      <c r="E967" t="s">
        <v>40</v>
      </c>
      <c r="F967">
        <v>5</v>
      </c>
      <c r="G967" t="s">
        <v>22</v>
      </c>
      <c r="H967" t="s">
        <v>29</v>
      </c>
      <c r="I967" t="s">
        <v>555</v>
      </c>
      <c r="J967">
        <v>100</v>
      </c>
      <c r="K967">
        <v>312.97280000000001</v>
      </c>
      <c r="L967" t="s">
        <v>31</v>
      </c>
      <c r="M967" t="s">
        <v>41</v>
      </c>
      <c r="N967">
        <v>15264639</v>
      </c>
      <c r="O967">
        <v>20631484</v>
      </c>
      <c r="P967">
        <v>7.8380000000000001</v>
      </c>
      <c r="Q967">
        <v>7.6</v>
      </c>
      <c r="R967" t="s">
        <v>27</v>
      </c>
      <c r="S967" t="s">
        <v>18</v>
      </c>
    </row>
    <row r="968" spans="1:19" x14ac:dyDescent="0.3">
      <c r="A968" t="str">
        <f t="shared" si="15"/>
        <v>PFHxAstd4_061025_06</v>
      </c>
      <c r="B968" t="s">
        <v>632</v>
      </c>
      <c r="C968">
        <v>6.28</v>
      </c>
      <c r="D968" t="s">
        <v>20</v>
      </c>
      <c r="E968" t="s">
        <v>43</v>
      </c>
      <c r="F968">
        <v>6</v>
      </c>
      <c r="G968" t="s">
        <v>22</v>
      </c>
      <c r="H968" t="s">
        <v>29</v>
      </c>
      <c r="I968" t="s">
        <v>555</v>
      </c>
      <c r="J968">
        <v>100</v>
      </c>
      <c r="K968">
        <v>312.97280000000001</v>
      </c>
      <c r="L968" t="s">
        <v>31</v>
      </c>
      <c r="M968" t="s">
        <v>44</v>
      </c>
      <c r="N968">
        <v>28013733</v>
      </c>
      <c r="O968">
        <v>19099004</v>
      </c>
      <c r="P968">
        <v>14.835000000000001</v>
      </c>
      <c r="Q968">
        <v>15.9</v>
      </c>
      <c r="R968" t="s">
        <v>27</v>
      </c>
      <c r="S968" t="s">
        <v>18</v>
      </c>
    </row>
    <row r="969" spans="1:19" x14ac:dyDescent="0.3">
      <c r="A969" t="str">
        <f t="shared" si="15"/>
        <v>PFHxAstd5_061025_07</v>
      </c>
      <c r="B969" t="s">
        <v>632</v>
      </c>
      <c r="C969">
        <v>6.28</v>
      </c>
      <c r="D969" t="s">
        <v>20</v>
      </c>
      <c r="E969" t="s">
        <v>46</v>
      </c>
      <c r="F969">
        <v>7</v>
      </c>
      <c r="G969" t="s">
        <v>22</v>
      </c>
      <c r="H969" t="s">
        <v>29</v>
      </c>
      <c r="I969" t="s">
        <v>555</v>
      </c>
      <c r="J969">
        <v>100</v>
      </c>
      <c r="K969">
        <v>312.97280000000001</v>
      </c>
      <c r="L969" t="s">
        <v>31</v>
      </c>
      <c r="M969" t="s">
        <v>47</v>
      </c>
      <c r="N969">
        <v>66318402</v>
      </c>
      <c r="O969">
        <v>17263811</v>
      </c>
      <c r="P969">
        <v>37.695</v>
      </c>
      <c r="Q969">
        <v>39.799999999999997</v>
      </c>
      <c r="R969" t="s">
        <v>27</v>
      </c>
      <c r="S969" t="s">
        <v>18</v>
      </c>
    </row>
    <row r="970" spans="1:19" x14ac:dyDescent="0.3">
      <c r="A970" t="str">
        <f t="shared" si="15"/>
        <v>PFHxAstd6_061025_08</v>
      </c>
      <c r="B970" t="s">
        <v>632</v>
      </c>
      <c r="C970">
        <v>6.28</v>
      </c>
      <c r="D970" t="s">
        <v>20</v>
      </c>
      <c r="E970" t="s">
        <v>49</v>
      </c>
      <c r="F970">
        <v>8</v>
      </c>
      <c r="G970" t="s">
        <v>22</v>
      </c>
      <c r="H970" t="s">
        <v>29</v>
      </c>
      <c r="I970" t="s">
        <v>555</v>
      </c>
      <c r="J970">
        <v>100</v>
      </c>
      <c r="K970">
        <v>312.97280000000001</v>
      </c>
      <c r="L970" t="s">
        <v>31</v>
      </c>
      <c r="M970" t="s">
        <v>50</v>
      </c>
      <c r="N970">
        <v>117335143</v>
      </c>
      <c r="O970">
        <v>14188546</v>
      </c>
      <c r="P970">
        <v>80.322000000000003</v>
      </c>
      <c r="Q970">
        <v>79.099999999999994</v>
      </c>
      <c r="R970" t="s">
        <v>27</v>
      </c>
      <c r="S970" t="s">
        <v>18</v>
      </c>
    </row>
    <row r="971" spans="1:19" x14ac:dyDescent="0.3">
      <c r="A971" t="str">
        <f t="shared" si="15"/>
        <v>PFHxAEluent_061025_09</v>
      </c>
      <c r="B971" t="s">
        <v>632</v>
      </c>
      <c r="C971">
        <v>6.28</v>
      </c>
      <c r="D971" t="s">
        <v>20</v>
      </c>
      <c r="E971" t="s">
        <v>52</v>
      </c>
      <c r="F971">
        <v>9</v>
      </c>
      <c r="G971" t="s">
        <v>22</v>
      </c>
      <c r="H971" t="s">
        <v>53</v>
      </c>
      <c r="I971" t="s">
        <v>30</v>
      </c>
      <c r="J971">
        <v>100</v>
      </c>
      <c r="K971">
        <v>312.97280000000001</v>
      </c>
      <c r="L971" t="s">
        <v>25</v>
      </c>
      <c r="M971" t="s">
        <v>18</v>
      </c>
      <c r="N971">
        <v>22923</v>
      </c>
      <c r="O971" t="s">
        <v>26</v>
      </c>
      <c r="P971" t="s">
        <v>23</v>
      </c>
      <c r="Q971" t="s">
        <v>23</v>
      </c>
      <c r="R971" t="s">
        <v>27</v>
      </c>
      <c r="S971" t="s">
        <v>635</v>
      </c>
    </row>
    <row r="972" spans="1:19" x14ac:dyDescent="0.3">
      <c r="A972" t="str">
        <f t="shared" si="15"/>
        <v>PFHxAstdIS_061025_10</v>
      </c>
      <c r="B972" t="s">
        <v>632</v>
      </c>
      <c r="C972">
        <v>6.28</v>
      </c>
      <c r="D972" t="s">
        <v>20</v>
      </c>
      <c r="E972" t="s">
        <v>55</v>
      </c>
      <c r="F972">
        <v>10</v>
      </c>
      <c r="G972" t="s">
        <v>22</v>
      </c>
      <c r="H972" t="s">
        <v>53</v>
      </c>
      <c r="I972" t="s">
        <v>30</v>
      </c>
      <c r="J972">
        <v>100</v>
      </c>
      <c r="K972">
        <v>312.97280000000001</v>
      </c>
      <c r="L972" t="s">
        <v>25</v>
      </c>
      <c r="M972" t="s">
        <v>18</v>
      </c>
      <c r="N972">
        <v>16652</v>
      </c>
      <c r="O972">
        <v>19578230</v>
      </c>
      <c r="P972">
        <v>0.72399999999999998</v>
      </c>
      <c r="Q972" t="s">
        <v>23</v>
      </c>
      <c r="R972" t="s">
        <v>27</v>
      </c>
      <c r="S972" t="s">
        <v>636</v>
      </c>
    </row>
    <row r="973" spans="1:19" x14ac:dyDescent="0.3">
      <c r="A973" t="str">
        <f t="shared" si="15"/>
        <v>PFHxABLV_061025_11</v>
      </c>
      <c r="B973" t="s">
        <v>632</v>
      </c>
      <c r="C973">
        <v>6.28</v>
      </c>
      <c r="D973" t="s">
        <v>20</v>
      </c>
      <c r="E973" t="s">
        <v>57</v>
      </c>
      <c r="F973">
        <v>11</v>
      </c>
      <c r="G973" t="s">
        <v>22</v>
      </c>
      <c r="H973" t="s">
        <v>53</v>
      </c>
      <c r="I973" t="s">
        <v>30</v>
      </c>
      <c r="J973">
        <v>84</v>
      </c>
      <c r="K973">
        <v>312.97280000000001</v>
      </c>
      <c r="L973" t="s">
        <v>25</v>
      </c>
      <c r="M973" t="s">
        <v>18</v>
      </c>
      <c r="N973">
        <v>55063</v>
      </c>
      <c r="O973" t="s">
        <v>26</v>
      </c>
      <c r="P973" t="s">
        <v>23</v>
      </c>
      <c r="Q973" t="s">
        <v>23</v>
      </c>
      <c r="R973" t="s">
        <v>27</v>
      </c>
      <c r="S973" t="s">
        <v>306</v>
      </c>
    </row>
    <row r="974" spans="1:19" x14ac:dyDescent="0.3">
      <c r="A974" t="str">
        <f t="shared" si="15"/>
        <v>PFHxABLM_061025_12</v>
      </c>
      <c r="B974" t="s">
        <v>632</v>
      </c>
      <c r="C974">
        <v>6.28</v>
      </c>
      <c r="D974" t="s">
        <v>20</v>
      </c>
      <c r="E974" t="s">
        <v>59</v>
      </c>
      <c r="F974">
        <v>12</v>
      </c>
      <c r="G974" t="s">
        <v>22</v>
      </c>
      <c r="H974" t="s">
        <v>53</v>
      </c>
      <c r="I974" t="s">
        <v>30</v>
      </c>
      <c r="J974">
        <v>100</v>
      </c>
      <c r="K974">
        <v>312.97280000000001</v>
      </c>
      <c r="L974" t="s">
        <v>25</v>
      </c>
      <c r="M974" t="s">
        <v>18</v>
      </c>
      <c r="N974">
        <v>28162</v>
      </c>
      <c r="O974">
        <v>1435024</v>
      </c>
      <c r="P974">
        <v>0.90400000000000003</v>
      </c>
      <c r="Q974" t="s">
        <v>23</v>
      </c>
      <c r="R974" t="s">
        <v>27</v>
      </c>
      <c r="S974" t="s">
        <v>637</v>
      </c>
    </row>
    <row r="975" spans="1:19" x14ac:dyDescent="0.3">
      <c r="A975" t="str">
        <f t="shared" si="15"/>
        <v>PFHxALFA_061025_13</v>
      </c>
      <c r="B975" t="s">
        <v>632</v>
      </c>
      <c r="C975">
        <v>6.28</v>
      </c>
      <c r="D975" t="s">
        <v>20</v>
      </c>
      <c r="E975" t="s">
        <v>61</v>
      </c>
      <c r="F975">
        <v>13</v>
      </c>
      <c r="G975" t="s">
        <v>22</v>
      </c>
      <c r="H975" t="s">
        <v>53</v>
      </c>
      <c r="I975" t="s">
        <v>30</v>
      </c>
      <c r="J975">
        <v>100</v>
      </c>
      <c r="K975">
        <v>312.97280000000001</v>
      </c>
      <c r="L975" t="s">
        <v>25</v>
      </c>
      <c r="M975" t="s">
        <v>18</v>
      </c>
      <c r="N975">
        <v>25550</v>
      </c>
      <c r="O975">
        <v>2138393</v>
      </c>
      <c r="P975">
        <v>0.83</v>
      </c>
      <c r="Q975" t="s">
        <v>23</v>
      </c>
      <c r="R975" t="s">
        <v>27</v>
      </c>
      <c r="S975" t="s">
        <v>638</v>
      </c>
    </row>
    <row r="976" spans="1:19" x14ac:dyDescent="0.3">
      <c r="A976" t="str">
        <f t="shared" si="15"/>
        <v>PFHxA1M_061025_14</v>
      </c>
      <c r="B976" t="s">
        <v>632</v>
      </c>
      <c r="C976">
        <v>6.28</v>
      </c>
      <c r="D976" t="s">
        <v>20</v>
      </c>
      <c r="E976" t="s">
        <v>62</v>
      </c>
      <c r="F976">
        <v>14</v>
      </c>
      <c r="G976" t="s">
        <v>22</v>
      </c>
      <c r="H976" t="s">
        <v>29</v>
      </c>
      <c r="I976" t="s">
        <v>30</v>
      </c>
      <c r="J976">
        <v>100</v>
      </c>
      <c r="K976">
        <v>312.97280000000001</v>
      </c>
      <c r="L976" t="s">
        <v>25</v>
      </c>
      <c r="M976" t="s">
        <v>18</v>
      </c>
      <c r="N976">
        <v>3118649</v>
      </c>
      <c r="O976">
        <v>3722704</v>
      </c>
      <c r="P976">
        <v>8.7799999999999994</v>
      </c>
      <c r="Q976" t="s">
        <v>23</v>
      </c>
      <c r="R976" t="s">
        <v>27</v>
      </c>
      <c r="S976" t="s">
        <v>324</v>
      </c>
    </row>
    <row r="977" spans="1:19" x14ac:dyDescent="0.3">
      <c r="A977" t="str">
        <f t="shared" si="15"/>
        <v>PFHxA2M_061025_14b</v>
      </c>
      <c r="B977" t="s">
        <v>632</v>
      </c>
      <c r="C977">
        <v>6.28</v>
      </c>
      <c r="D977" t="s">
        <v>20</v>
      </c>
      <c r="E977" t="s">
        <v>63</v>
      </c>
      <c r="F977">
        <v>15</v>
      </c>
      <c r="G977" t="s">
        <v>22</v>
      </c>
      <c r="H977" t="s">
        <v>29</v>
      </c>
      <c r="I977" t="s">
        <v>555</v>
      </c>
      <c r="J977">
        <v>100</v>
      </c>
      <c r="K977">
        <v>312.97280000000001</v>
      </c>
      <c r="L977" t="s">
        <v>25</v>
      </c>
      <c r="M977" t="s">
        <v>18</v>
      </c>
      <c r="N977">
        <v>3199884</v>
      </c>
      <c r="O977">
        <v>3635497</v>
      </c>
      <c r="P977">
        <v>9.1880000000000006</v>
      </c>
      <c r="Q977" t="s">
        <v>23</v>
      </c>
      <c r="R977" t="s">
        <v>27</v>
      </c>
      <c r="S977" t="s">
        <v>18</v>
      </c>
    </row>
    <row r="978" spans="1:19" x14ac:dyDescent="0.3">
      <c r="A978" t="str">
        <f t="shared" si="15"/>
        <v>PFHxA4_1_061025_15</v>
      </c>
      <c r="B978" t="s">
        <v>632</v>
      </c>
      <c r="C978">
        <v>6.28</v>
      </c>
      <c r="D978" t="s">
        <v>20</v>
      </c>
      <c r="E978" t="s">
        <v>64</v>
      </c>
      <c r="F978">
        <v>16</v>
      </c>
      <c r="G978" t="s">
        <v>22</v>
      </c>
      <c r="H978" t="s">
        <v>29</v>
      </c>
      <c r="I978" t="s">
        <v>30</v>
      </c>
      <c r="J978">
        <v>100</v>
      </c>
      <c r="K978">
        <v>312.97280000000001</v>
      </c>
      <c r="L978" t="s">
        <v>25</v>
      </c>
      <c r="M978" t="s">
        <v>18</v>
      </c>
      <c r="N978">
        <v>4640215</v>
      </c>
      <c r="O978">
        <v>3161300</v>
      </c>
      <c r="P978">
        <v>14.845000000000001</v>
      </c>
      <c r="Q978" t="s">
        <v>23</v>
      </c>
      <c r="R978" t="s">
        <v>27</v>
      </c>
      <c r="S978" t="s">
        <v>323</v>
      </c>
    </row>
    <row r="979" spans="1:19" x14ac:dyDescent="0.3">
      <c r="A979" t="str">
        <f t="shared" si="15"/>
        <v>PFHxA4_2_061025_16</v>
      </c>
      <c r="B979" t="s">
        <v>632</v>
      </c>
      <c r="C979">
        <v>6.28</v>
      </c>
      <c r="D979" t="s">
        <v>20</v>
      </c>
      <c r="E979" t="s">
        <v>65</v>
      </c>
      <c r="F979">
        <v>17</v>
      </c>
      <c r="G979" t="s">
        <v>22</v>
      </c>
      <c r="H979" t="s">
        <v>29</v>
      </c>
      <c r="I979" t="s">
        <v>555</v>
      </c>
      <c r="J979">
        <v>100</v>
      </c>
      <c r="K979">
        <v>312.97280000000001</v>
      </c>
      <c r="L979" t="s">
        <v>25</v>
      </c>
      <c r="M979" t="s">
        <v>18</v>
      </c>
      <c r="N979">
        <v>4378864</v>
      </c>
      <c r="O979">
        <v>3129584</v>
      </c>
      <c r="P979">
        <v>14.183999999999999</v>
      </c>
      <c r="Q979" t="s">
        <v>23</v>
      </c>
      <c r="R979" t="s">
        <v>27</v>
      </c>
      <c r="S979" t="s">
        <v>18</v>
      </c>
    </row>
    <row r="980" spans="1:19" x14ac:dyDescent="0.3">
      <c r="A980" t="str">
        <f t="shared" si="15"/>
        <v>PFHxA5_061025_17</v>
      </c>
      <c r="B980" t="s">
        <v>632</v>
      </c>
      <c r="C980">
        <v>6.28</v>
      </c>
      <c r="D980" t="s">
        <v>20</v>
      </c>
      <c r="E980" t="s">
        <v>67</v>
      </c>
      <c r="F980">
        <v>18</v>
      </c>
      <c r="G980" t="s">
        <v>22</v>
      </c>
      <c r="H980" t="s">
        <v>29</v>
      </c>
      <c r="I980" t="s">
        <v>555</v>
      </c>
      <c r="J980">
        <v>100</v>
      </c>
      <c r="K980">
        <v>312.97280000000001</v>
      </c>
      <c r="L980" t="s">
        <v>25</v>
      </c>
      <c r="M980" t="s">
        <v>18</v>
      </c>
      <c r="N980">
        <v>6771090</v>
      </c>
      <c r="O980">
        <v>3370990</v>
      </c>
      <c r="P980">
        <v>20.050999999999998</v>
      </c>
      <c r="Q980" t="s">
        <v>23</v>
      </c>
      <c r="R980" t="s">
        <v>27</v>
      </c>
      <c r="S980" t="s">
        <v>18</v>
      </c>
    </row>
    <row r="981" spans="1:19" x14ac:dyDescent="0.3">
      <c r="A981" t="str">
        <f t="shared" si="15"/>
        <v>PFHxA6_1_061025_18</v>
      </c>
      <c r="B981" t="s">
        <v>632</v>
      </c>
      <c r="C981">
        <v>6.28</v>
      </c>
      <c r="D981" t="s">
        <v>20</v>
      </c>
      <c r="E981" t="s">
        <v>68</v>
      </c>
      <c r="F981">
        <v>19</v>
      </c>
      <c r="G981" t="s">
        <v>22</v>
      </c>
      <c r="H981" t="s">
        <v>29</v>
      </c>
      <c r="I981" t="s">
        <v>30</v>
      </c>
      <c r="J981">
        <v>100</v>
      </c>
      <c r="K981">
        <v>312.97280000000001</v>
      </c>
      <c r="L981" t="s">
        <v>25</v>
      </c>
      <c r="M981" t="s">
        <v>18</v>
      </c>
      <c r="N981">
        <v>2841168</v>
      </c>
      <c r="O981">
        <v>3709489</v>
      </c>
      <c r="P981">
        <v>8.0879999999999992</v>
      </c>
      <c r="Q981" t="s">
        <v>23</v>
      </c>
      <c r="R981" t="s">
        <v>27</v>
      </c>
      <c r="S981" t="s">
        <v>639</v>
      </c>
    </row>
    <row r="982" spans="1:19" x14ac:dyDescent="0.3">
      <c r="A982" t="str">
        <f t="shared" si="15"/>
        <v>PFHxA7_1_061025_19</v>
      </c>
      <c r="B982" t="s">
        <v>632</v>
      </c>
      <c r="C982">
        <v>6.28</v>
      </c>
      <c r="D982" t="s">
        <v>20</v>
      </c>
      <c r="E982" t="s">
        <v>69</v>
      </c>
      <c r="F982">
        <v>20</v>
      </c>
      <c r="G982" t="s">
        <v>22</v>
      </c>
      <c r="H982" t="s">
        <v>29</v>
      </c>
      <c r="I982" t="s">
        <v>555</v>
      </c>
      <c r="J982">
        <v>100</v>
      </c>
      <c r="K982">
        <v>312.97280000000001</v>
      </c>
      <c r="L982" t="s">
        <v>25</v>
      </c>
      <c r="M982" t="s">
        <v>18</v>
      </c>
      <c r="N982">
        <v>2384312</v>
      </c>
      <c r="O982">
        <v>3248923</v>
      </c>
      <c r="P982">
        <v>7.78</v>
      </c>
      <c r="Q982" t="s">
        <v>23</v>
      </c>
      <c r="R982" t="s">
        <v>27</v>
      </c>
      <c r="S982" t="s">
        <v>18</v>
      </c>
    </row>
    <row r="983" spans="1:19" x14ac:dyDescent="0.3">
      <c r="A983" t="str">
        <f t="shared" si="15"/>
        <v>PFHxA7_2_061025_20</v>
      </c>
      <c r="B983" t="s">
        <v>632</v>
      </c>
      <c r="C983">
        <v>6.28</v>
      </c>
      <c r="D983" t="s">
        <v>20</v>
      </c>
      <c r="E983" t="s">
        <v>70</v>
      </c>
      <c r="F983">
        <v>21</v>
      </c>
      <c r="G983" t="s">
        <v>22</v>
      </c>
      <c r="H983" t="s">
        <v>29</v>
      </c>
      <c r="I983" t="s">
        <v>30</v>
      </c>
      <c r="J983">
        <v>100</v>
      </c>
      <c r="K983">
        <v>312.97280000000001</v>
      </c>
      <c r="L983" t="s">
        <v>25</v>
      </c>
      <c r="M983" t="s">
        <v>18</v>
      </c>
      <c r="N983">
        <v>1808246</v>
      </c>
      <c r="O983">
        <v>2943634</v>
      </c>
      <c r="P983">
        <v>6.6289999999999996</v>
      </c>
      <c r="Q983" t="s">
        <v>23</v>
      </c>
      <c r="R983" t="s">
        <v>27</v>
      </c>
      <c r="S983" t="s">
        <v>640</v>
      </c>
    </row>
    <row r="984" spans="1:19" x14ac:dyDescent="0.3">
      <c r="A984" t="str">
        <f t="shared" si="15"/>
        <v>PFHxA8_061025_21</v>
      </c>
      <c r="B984" t="s">
        <v>632</v>
      </c>
      <c r="C984">
        <v>6.28</v>
      </c>
      <c r="D984" t="s">
        <v>20</v>
      </c>
      <c r="E984" t="s">
        <v>72</v>
      </c>
      <c r="F984">
        <v>22</v>
      </c>
      <c r="G984" t="s">
        <v>22</v>
      </c>
      <c r="H984" t="s">
        <v>29</v>
      </c>
      <c r="I984" t="s">
        <v>30</v>
      </c>
      <c r="J984">
        <v>100</v>
      </c>
      <c r="K984">
        <v>312.97280000000001</v>
      </c>
      <c r="L984" t="s">
        <v>25</v>
      </c>
      <c r="M984" t="s">
        <v>18</v>
      </c>
      <c r="N984">
        <v>1200911</v>
      </c>
      <c r="O984">
        <v>3808245</v>
      </c>
      <c r="P984">
        <v>3.7509999999999999</v>
      </c>
      <c r="Q984" t="s">
        <v>23</v>
      </c>
      <c r="R984" t="s">
        <v>27</v>
      </c>
      <c r="S984" t="s">
        <v>639</v>
      </c>
    </row>
    <row r="985" spans="1:19" x14ac:dyDescent="0.3">
      <c r="A985" t="str">
        <f t="shared" si="15"/>
        <v>PFHxAEluent_061025_22</v>
      </c>
      <c r="B985" t="s">
        <v>632</v>
      </c>
      <c r="C985">
        <v>6.28</v>
      </c>
      <c r="D985" t="s">
        <v>20</v>
      </c>
      <c r="E985" t="s">
        <v>73</v>
      </c>
      <c r="F985">
        <v>23</v>
      </c>
      <c r="G985" t="s">
        <v>22</v>
      </c>
      <c r="H985" t="s">
        <v>53</v>
      </c>
      <c r="I985" t="s">
        <v>30</v>
      </c>
      <c r="J985">
        <v>100</v>
      </c>
      <c r="K985">
        <v>312.97280000000001</v>
      </c>
      <c r="L985" t="s">
        <v>25</v>
      </c>
      <c r="M985" t="s">
        <v>18</v>
      </c>
      <c r="N985">
        <v>8540</v>
      </c>
      <c r="O985" t="s">
        <v>26</v>
      </c>
      <c r="P985" t="s">
        <v>23</v>
      </c>
      <c r="Q985" t="s">
        <v>23</v>
      </c>
      <c r="R985" t="s">
        <v>27</v>
      </c>
      <c r="S985" t="s">
        <v>309</v>
      </c>
    </row>
    <row r="986" spans="1:19" x14ac:dyDescent="0.3">
      <c r="A986" t="str">
        <f t="shared" si="15"/>
        <v>PFHxAstd1_5x_061025_23</v>
      </c>
      <c r="B986" t="s">
        <v>632</v>
      </c>
      <c r="C986">
        <v>6.28</v>
      </c>
      <c r="D986" t="s">
        <v>20</v>
      </c>
      <c r="E986" t="s">
        <v>74</v>
      </c>
      <c r="F986">
        <v>24</v>
      </c>
      <c r="G986" t="s">
        <v>22</v>
      </c>
      <c r="H986" t="s">
        <v>29</v>
      </c>
      <c r="I986" t="s">
        <v>30</v>
      </c>
      <c r="J986">
        <v>100</v>
      </c>
      <c r="K986">
        <v>312.97280000000001</v>
      </c>
      <c r="L986" t="s">
        <v>25</v>
      </c>
      <c r="M986" t="s">
        <v>18</v>
      </c>
      <c r="N986">
        <v>392609</v>
      </c>
      <c r="O986">
        <v>21420233</v>
      </c>
      <c r="P986">
        <v>0.89200000000000002</v>
      </c>
      <c r="Q986" t="s">
        <v>23</v>
      </c>
      <c r="R986" t="s">
        <v>27</v>
      </c>
      <c r="S986" t="s">
        <v>635</v>
      </c>
    </row>
    <row r="987" spans="1:19" x14ac:dyDescent="0.3">
      <c r="A987" t="str">
        <f t="shared" si="15"/>
        <v>PFHxAstd1_061025_24</v>
      </c>
      <c r="B987" t="s">
        <v>632</v>
      </c>
      <c r="C987">
        <v>6.28</v>
      </c>
      <c r="D987" t="s">
        <v>20</v>
      </c>
      <c r="E987" t="s">
        <v>76</v>
      </c>
      <c r="F987">
        <v>25</v>
      </c>
      <c r="G987" t="s">
        <v>22</v>
      </c>
      <c r="H987" t="s">
        <v>29</v>
      </c>
      <c r="I987" t="s">
        <v>555</v>
      </c>
      <c r="J987">
        <v>100</v>
      </c>
      <c r="K987">
        <v>312.97280000000001</v>
      </c>
      <c r="L987" t="s">
        <v>25</v>
      </c>
      <c r="M987" t="s">
        <v>18</v>
      </c>
      <c r="N987">
        <v>1477756</v>
      </c>
      <c r="O987">
        <v>21531685</v>
      </c>
      <c r="P987">
        <v>1.3759999999999999</v>
      </c>
      <c r="Q987" t="s">
        <v>23</v>
      </c>
      <c r="R987" t="s">
        <v>27</v>
      </c>
      <c r="S987" t="s">
        <v>18</v>
      </c>
    </row>
    <row r="988" spans="1:19" x14ac:dyDescent="0.3">
      <c r="A988" t="str">
        <f t="shared" si="15"/>
        <v>PFHxAstd2_061025_25</v>
      </c>
      <c r="B988" t="s">
        <v>632</v>
      </c>
      <c r="C988">
        <v>6.28</v>
      </c>
      <c r="D988" t="s">
        <v>20</v>
      </c>
      <c r="E988" t="s">
        <v>78</v>
      </c>
      <c r="F988">
        <v>26</v>
      </c>
      <c r="G988" t="s">
        <v>22</v>
      </c>
      <c r="H988" t="s">
        <v>29</v>
      </c>
      <c r="I988" t="s">
        <v>555</v>
      </c>
      <c r="J988">
        <v>100</v>
      </c>
      <c r="K988">
        <v>312.97280000000001</v>
      </c>
      <c r="L988" t="s">
        <v>25</v>
      </c>
      <c r="M988" t="s">
        <v>18</v>
      </c>
      <c r="N988">
        <v>7175215</v>
      </c>
      <c r="O988">
        <v>19687059</v>
      </c>
      <c r="P988">
        <v>4.2240000000000002</v>
      </c>
      <c r="Q988" t="s">
        <v>23</v>
      </c>
      <c r="R988" t="s">
        <v>27</v>
      </c>
      <c r="S988" t="s">
        <v>18</v>
      </c>
    </row>
    <row r="989" spans="1:19" x14ac:dyDescent="0.3">
      <c r="A989" t="str">
        <f t="shared" si="15"/>
        <v>PFHxAstd3_061025_26</v>
      </c>
      <c r="B989" t="s">
        <v>632</v>
      </c>
      <c r="C989">
        <v>6.28</v>
      </c>
      <c r="D989" t="s">
        <v>20</v>
      </c>
      <c r="E989" t="s">
        <v>79</v>
      </c>
      <c r="F989">
        <v>27</v>
      </c>
      <c r="G989" t="s">
        <v>22</v>
      </c>
      <c r="H989" t="s">
        <v>29</v>
      </c>
      <c r="I989" t="s">
        <v>555</v>
      </c>
      <c r="J989">
        <v>100</v>
      </c>
      <c r="K989">
        <v>312.97280000000001</v>
      </c>
      <c r="L989" t="s">
        <v>25</v>
      </c>
      <c r="M989" t="s">
        <v>18</v>
      </c>
      <c r="N989">
        <v>15516732</v>
      </c>
      <c r="O989">
        <v>20992382</v>
      </c>
      <c r="P989">
        <v>7.8310000000000004</v>
      </c>
      <c r="Q989" t="s">
        <v>23</v>
      </c>
      <c r="R989" t="s">
        <v>27</v>
      </c>
      <c r="S989" t="s">
        <v>18</v>
      </c>
    </row>
    <row r="990" spans="1:19" x14ac:dyDescent="0.3">
      <c r="A990" t="str">
        <f t="shared" si="15"/>
        <v>PFHxAstd4_061025_27</v>
      </c>
      <c r="B990" t="s">
        <v>632</v>
      </c>
      <c r="C990">
        <v>6.28</v>
      </c>
      <c r="D990" t="s">
        <v>20</v>
      </c>
      <c r="E990" t="s">
        <v>80</v>
      </c>
      <c r="F990">
        <v>28</v>
      </c>
      <c r="G990" t="s">
        <v>22</v>
      </c>
      <c r="H990" t="s">
        <v>29</v>
      </c>
      <c r="I990" t="s">
        <v>555</v>
      </c>
      <c r="J990">
        <v>100</v>
      </c>
      <c r="K990">
        <v>312.97280000000001</v>
      </c>
      <c r="L990" t="s">
        <v>25</v>
      </c>
      <c r="M990" t="s">
        <v>18</v>
      </c>
      <c r="N990">
        <v>28696985</v>
      </c>
      <c r="O990">
        <v>19668484</v>
      </c>
      <c r="P990">
        <v>14.76</v>
      </c>
      <c r="Q990" t="s">
        <v>23</v>
      </c>
      <c r="R990" t="s">
        <v>27</v>
      </c>
      <c r="S990" t="s">
        <v>18</v>
      </c>
    </row>
    <row r="991" spans="1:19" x14ac:dyDescent="0.3">
      <c r="A991" t="str">
        <f t="shared" si="15"/>
        <v>PFHxAstd5_061025_28</v>
      </c>
      <c r="B991" t="s">
        <v>632</v>
      </c>
      <c r="C991">
        <v>6.28</v>
      </c>
      <c r="D991" t="s">
        <v>20</v>
      </c>
      <c r="E991" t="s">
        <v>82</v>
      </c>
      <c r="F991">
        <v>29</v>
      </c>
      <c r="G991" t="s">
        <v>22</v>
      </c>
      <c r="H991" t="s">
        <v>29</v>
      </c>
      <c r="I991" t="s">
        <v>555</v>
      </c>
      <c r="J991">
        <v>100</v>
      </c>
      <c r="K991">
        <v>312.97280000000001</v>
      </c>
      <c r="L991" t="s">
        <v>25</v>
      </c>
      <c r="M991" t="s">
        <v>18</v>
      </c>
      <c r="N991">
        <v>69196371</v>
      </c>
      <c r="O991">
        <v>17592540</v>
      </c>
      <c r="P991">
        <v>38.578000000000003</v>
      </c>
      <c r="Q991" t="s">
        <v>23</v>
      </c>
      <c r="R991" t="s">
        <v>27</v>
      </c>
      <c r="S991" t="s">
        <v>18</v>
      </c>
    </row>
    <row r="992" spans="1:19" x14ac:dyDescent="0.3">
      <c r="A992" t="str">
        <f t="shared" si="15"/>
        <v>PFHxAstd6_061025_29</v>
      </c>
      <c r="B992" t="s">
        <v>632</v>
      </c>
      <c r="C992">
        <v>6.28</v>
      </c>
      <c r="D992" t="s">
        <v>20</v>
      </c>
      <c r="E992" t="s">
        <v>84</v>
      </c>
      <c r="F992">
        <v>30</v>
      </c>
      <c r="G992" t="s">
        <v>22</v>
      </c>
      <c r="H992" t="s">
        <v>29</v>
      </c>
      <c r="I992" t="s">
        <v>555</v>
      </c>
      <c r="J992">
        <v>100</v>
      </c>
      <c r="K992">
        <v>312.97280000000001</v>
      </c>
      <c r="L992" t="s">
        <v>25</v>
      </c>
      <c r="M992" t="s">
        <v>18</v>
      </c>
      <c r="N992">
        <v>119146996</v>
      </c>
      <c r="O992">
        <v>14524994</v>
      </c>
      <c r="P992">
        <v>79.679000000000002</v>
      </c>
      <c r="Q992" t="s">
        <v>23</v>
      </c>
      <c r="R992" t="s">
        <v>27</v>
      </c>
      <c r="S992" t="s">
        <v>18</v>
      </c>
    </row>
    <row r="993" spans="1:19" x14ac:dyDescent="0.3">
      <c r="A993" t="str">
        <f t="shared" si="15"/>
        <v>PFHxAEluent_061025_30</v>
      </c>
      <c r="B993" t="s">
        <v>632</v>
      </c>
      <c r="C993">
        <v>6.28</v>
      </c>
      <c r="D993" t="s">
        <v>20</v>
      </c>
      <c r="E993" t="s">
        <v>85</v>
      </c>
      <c r="F993">
        <v>31</v>
      </c>
      <c r="G993" t="s">
        <v>22</v>
      </c>
      <c r="H993" t="s">
        <v>53</v>
      </c>
      <c r="I993" t="s">
        <v>30</v>
      </c>
      <c r="J993">
        <v>100</v>
      </c>
      <c r="K993">
        <v>312.97280000000001</v>
      </c>
      <c r="L993" t="s">
        <v>25</v>
      </c>
      <c r="M993" t="s">
        <v>18</v>
      </c>
      <c r="N993">
        <v>18933</v>
      </c>
      <c r="O993" t="s">
        <v>26</v>
      </c>
      <c r="P993" t="s">
        <v>23</v>
      </c>
      <c r="Q993" t="s">
        <v>23</v>
      </c>
      <c r="R993" t="s">
        <v>27</v>
      </c>
      <c r="S993" t="s">
        <v>322</v>
      </c>
    </row>
    <row r="994" spans="1:19" x14ac:dyDescent="0.3">
      <c r="A994" t="str">
        <f t="shared" si="15"/>
        <v>PFHxSEluent_061025_01</v>
      </c>
      <c r="B994" t="s">
        <v>641</v>
      </c>
      <c r="C994">
        <v>6.9</v>
      </c>
      <c r="D994" t="s">
        <v>20</v>
      </c>
      <c r="E994" t="s">
        <v>21</v>
      </c>
      <c r="F994">
        <v>1</v>
      </c>
      <c r="G994" t="s">
        <v>22</v>
      </c>
      <c r="H994" t="s">
        <v>23</v>
      </c>
      <c r="I994" t="s">
        <v>24</v>
      </c>
      <c r="J994" t="s">
        <v>23</v>
      </c>
      <c r="K994">
        <v>398.9366</v>
      </c>
      <c r="L994" t="s">
        <v>25</v>
      </c>
      <c r="M994" t="s">
        <v>18</v>
      </c>
      <c r="N994" t="s">
        <v>26</v>
      </c>
      <c r="O994" t="s">
        <v>26</v>
      </c>
      <c r="P994" t="s">
        <v>26</v>
      </c>
      <c r="Q994" t="s">
        <v>23</v>
      </c>
      <c r="R994" t="s">
        <v>27</v>
      </c>
      <c r="S994" t="s">
        <v>18</v>
      </c>
    </row>
    <row r="995" spans="1:19" x14ac:dyDescent="0.3">
      <c r="A995" t="str">
        <f t="shared" si="15"/>
        <v>PFHxSstd1_5x_061025_02</v>
      </c>
      <c r="B995" t="s">
        <v>641</v>
      </c>
      <c r="C995">
        <v>6.9</v>
      </c>
      <c r="D995" t="s">
        <v>20</v>
      </c>
      <c r="E995" t="s">
        <v>28</v>
      </c>
      <c r="F995">
        <v>2</v>
      </c>
      <c r="G995" t="s">
        <v>22</v>
      </c>
      <c r="H995" t="s">
        <v>29</v>
      </c>
      <c r="I995" t="s">
        <v>30</v>
      </c>
      <c r="J995">
        <v>100</v>
      </c>
      <c r="K995">
        <v>398.9366</v>
      </c>
      <c r="L995" t="s">
        <v>31</v>
      </c>
      <c r="M995" t="s">
        <v>32</v>
      </c>
      <c r="N995">
        <v>1942469</v>
      </c>
      <c r="O995">
        <v>102640409</v>
      </c>
      <c r="P995">
        <v>0.94899999999999995</v>
      </c>
      <c r="Q995">
        <v>0.2</v>
      </c>
      <c r="R995" t="s">
        <v>27</v>
      </c>
      <c r="S995" t="s">
        <v>642</v>
      </c>
    </row>
    <row r="996" spans="1:19" x14ac:dyDescent="0.3">
      <c r="A996" t="str">
        <f t="shared" si="15"/>
        <v>PFHxSstd1_061025_03</v>
      </c>
      <c r="B996" t="s">
        <v>641</v>
      </c>
      <c r="C996">
        <v>6.9</v>
      </c>
      <c r="D996" t="s">
        <v>20</v>
      </c>
      <c r="E996" t="s">
        <v>34</v>
      </c>
      <c r="F996">
        <v>3</v>
      </c>
      <c r="G996" t="s">
        <v>22</v>
      </c>
      <c r="H996" t="s">
        <v>29</v>
      </c>
      <c r="I996" t="s">
        <v>30</v>
      </c>
      <c r="J996">
        <v>100</v>
      </c>
      <c r="K996">
        <v>398.9366</v>
      </c>
      <c r="L996" t="s">
        <v>31</v>
      </c>
      <c r="M996" t="s">
        <v>35</v>
      </c>
      <c r="N996">
        <v>8008774</v>
      </c>
      <c r="O996">
        <v>100342322</v>
      </c>
      <c r="P996">
        <v>1.45</v>
      </c>
      <c r="Q996">
        <v>0.8</v>
      </c>
      <c r="R996" t="s">
        <v>27</v>
      </c>
      <c r="S996" t="s">
        <v>643</v>
      </c>
    </row>
    <row r="997" spans="1:19" x14ac:dyDescent="0.3">
      <c r="A997" t="str">
        <f t="shared" si="15"/>
        <v>PFHxSstd2_061025_04</v>
      </c>
      <c r="B997" t="s">
        <v>641</v>
      </c>
      <c r="C997">
        <v>6.9</v>
      </c>
      <c r="D997" t="s">
        <v>20</v>
      </c>
      <c r="E997" t="s">
        <v>37</v>
      </c>
      <c r="F997">
        <v>4</v>
      </c>
      <c r="G997" t="s">
        <v>22</v>
      </c>
      <c r="H997" t="s">
        <v>29</v>
      </c>
      <c r="I997" t="s">
        <v>30</v>
      </c>
      <c r="J997">
        <v>100</v>
      </c>
      <c r="K997">
        <v>398.9366</v>
      </c>
      <c r="L997" t="s">
        <v>31</v>
      </c>
      <c r="M997" t="s">
        <v>38</v>
      </c>
      <c r="N997">
        <v>39889030</v>
      </c>
      <c r="O997">
        <v>95604357</v>
      </c>
      <c r="P997">
        <v>4.2220000000000004</v>
      </c>
      <c r="Q997">
        <v>3.8</v>
      </c>
      <c r="R997" t="s">
        <v>27</v>
      </c>
      <c r="S997" t="s">
        <v>644</v>
      </c>
    </row>
    <row r="998" spans="1:19" x14ac:dyDescent="0.3">
      <c r="A998" t="str">
        <f t="shared" si="15"/>
        <v>PFHxSstd3_061025_05</v>
      </c>
      <c r="B998" t="s">
        <v>641</v>
      </c>
      <c r="C998">
        <v>6.9</v>
      </c>
      <c r="D998" t="s">
        <v>20</v>
      </c>
      <c r="E998" t="s">
        <v>40</v>
      </c>
      <c r="F998">
        <v>5</v>
      </c>
      <c r="G998" t="s">
        <v>22</v>
      </c>
      <c r="H998" t="s">
        <v>29</v>
      </c>
      <c r="I998" t="s">
        <v>30</v>
      </c>
      <c r="J998">
        <v>100</v>
      </c>
      <c r="K998">
        <v>398.9366</v>
      </c>
      <c r="L998" t="s">
        <v>31</v>
      </c>
      <c r="M998" t="s">
        <v>41</v>
      </c>
      <c r="N998">
        <v>85299008</v>
      </c>
      <c r="O998">
        <v>99895522</v>
      </c>
      <c r="P998">
        <v>7.8109999999999999</v>
      </c>
      <c r="Q998">
        <v>7.6</v>
      </c>
      <c r="R998" t="s">
        <v>27</v>
      </c>
      <c r="S998" t="s">
        <v>645</v>
      </c>
    </row>
    <row r="999" spans="1:19" x14ac:dyDescent="0.3">
      <c r="A999" t="str">
        <f t="shared" si="15"/>
        <v>PFHxSstd4_061025_06</v>
      </c>
      <c r="B999" t="s">
        <v>641</v>
      </c>
      <c r="C999">
        <v>6.9</v>
      </c>
      <c r="D999" t="s">
        <v>20</v>
      </c>
      <c r="E999" t="s">
        <v>43</v>
      </c>
      <c r="F999">
        <v>6</v>
      </c>
      <c r="G999" t="s">
        <v>22</v>
      </c>
      <c r="H999" t="s">
        <v>29</v>
      </c>
      <c r="I999" t="s">
        <v>30</v>
      </c>
      <c r="J999">
        <v>100</v>
      </c>
      <c r="K999">
        <v>398.9366</v>
      </c>
      <c r="L999" t="s">
        <v>31</v>
      </c>
      <c r="M999" t="s">
        <v>44</v>
      </c>
      <c r="N999">
        <v>156355545</v>
      </c>
      <c r="O999">
        <v>90536633</v>
      </c>
      <c r="P999">
        <v>14.986000000000001</v>
      </c>
      <c r="Q999">
        <v>15.9</v>
      </c>
      <c r="R999" t="s">
        <v>27</v>
      </c>
      <c r="S999" t="s">
        <v>644</v>
      </c>
    </row>
    <row r="1000" spans="1:19" x14ac:dyDescent="0.3">
      <c r="A1000" t="str">
        <f t="shared" si="15"/>
        <v>PFHxSstd5_061025_07</v>
      </c>
      <c r="B1000" t="s">
        <v>641</v>
      </c>
      <c r="C1000">
        <v>6.9</v>
      </c>
      <c r="D1000" t="s">
        <v>20</v>
      </c>
      <c r="E1000" t="s">
        <v>46</v>
      </c>
      <c r="F1000">
        <v>7</v>
      </c>
      <c r="G1000" t="s">
        <v>22</v>
      </c>
      <c r="H1000" t="s">
        <v>29</v>
      </c>
      <c r="I1000" t="s">
        <v>30</v>
      </c>
      <c r="J1000">
        <v>100</v>
      </c>
      <c r="K1000">
        <v>398.9366</v>
      </c>
      <c r="L1000" t="s">
        <v>31</v>
      </c>
      <c r="M1000" t="s">
        <v>47</v>
      </c>
      <c r="N1000">
        <v>352578420</v>
      </c>
      <c r="O1000">
        <v>79417462</v>
      </c>
      <c r="P1000">
        <v>37.277999999999999</v>
      </c>
      <c r="Q1000">
        <v>39.799999999999997</v>
      </c>
      <c r="R1000" t="s">
        <v>27</v>
      </c>
      <c r="S1000" t="s">
        <v>646</v>
      </c>
    </row>
    <row r="1001" spans="1:19" x14ac:dyDescent="0.3">
      <c r="A1001" t="str">
        <f t="shared" si="15"/>
        <v>PFHxSstd6_061025_08</v>
      </c>
      <c r="B1001" t="s">
        <v>641</v>
      </c>
      <c r="C1001">
        <v>6.9</v>
      </c>
      <c r="D1001" t="s">
        <v>20</v>
      </c>
      <c r="E1001" t="s">
        <v>49</v>
      </c>
      <c r="F1001">
        <v>8</v>
      </c>
      <c r="G1001" t="s">
        <v>22</v>
      </c>
      <c r="H1001" t="s">
        <v>29</v>
      </c>
      <c r="I1001" t="s">
        <v>30</v>
      </c>
      <c r="J1001">
        <v>100</v>
      </c>
      <c r="K1001">
        <v>398.9366</v>
      </c>
      <c r="L1001" t="s">
        <v>31</v>
      </c>
      <c r="M1001" t="s">
        <v>50</v>
      </c>
      <c r="N1001">
        <v>605884561</v>
      </c>
      <c r="O1001">
        <v>62466402</v>
      </c>
      <c r="P1001">
        <v>80.504000000000005</v>
      </c>
      <c r="Q1001">
        <v>79.099999999999994</v>
      </c>
      <c r="R1001" t="s">
        <v>27</v>
      </c>
      <c r="S1001" t="s">
        <v>647</v>
      </c>
    </row>
    <row r="1002" spans="1:19" x14ac:dyDescent="0.3">
      <c r="A1002" t="str">
        <f t="shared" si="15"/>
        <v>PFHxSEluent_061025_09</v>
      </c>
      <c r="B1002" t="s">
        <v>641</v>
      </c>
      <c r="C1002">
        <v>6.9</v>
      </c>
      <c r="D1002" t="s">
        <v>20</v>
      </c>
      <c r="E1002" t="s">
        <v>52</v>
      </c>
      <c r="F1002">
        <v>9</v>
      </c>
      <c r="G1002" t="s">
        <v>22</v>
      </c>
      <c r="H1002" t="s">
        <v>53</v>
      </c>
      <c r="I1002" t="s">
        <v>30</v>
      </c>
      <c r="J1002">
        <v>80</v>
      </c>
      <c r="K1002">
        <v>398.9366</v>
      </c>
      <c r="L1002" t="s">
        <v>25</v>
      </c>
      <c r="M1002" t="s">
        <v>18</v>
      </c>
      <c r="N1002">
        <v>59771</v>
      </c>
      <c r="O1002" t="s">
        <v>26</v>
      </c>
      <c r="P1002" t="s">
        <v>23</v>
      </c>
      <c r="Q1002" t="s">
        <v>23</v>
      </c>
      <c r="R1002" t="s">
        <v>27</v>
      </c>
      <c r="S1002" t="s">
        <v>648</v>
      </c>
    </row>
    <row r="1003" spans="1:19" x14ac:dyDescent="0.3">
      <c r="A1003" t="str">
        <f t="shared" si="15"/>
        <v>PFHxSstdIS_061025_10</v>
      </c>
      <c r="B1003" t="s">
        <v>641</v>
      </c>
      <c r="C1003">
        <v>6.9</v>
      </c>
      <c r="D1003" t="s">
        <v>20</v>
      </c>
      <c r="E1003" t="s">
        <v>55</v>
      </c>
      <c r="F1003">
        <v>10</v>
      </c>
      <c r="G1003" t="s">
        <v>22</v>
      </c>
      <c r="H1003" t="s">
        <v>53</v>
      </c>
      <c r="I1003" t="s">
        <v>30</v>
      </c>
      <c r="J1003">
        <v>100</v>
      </c>
      <c r="K1003">
        <v>398.9366</v>
      </c>
      <c r="L1003" t="s">
        <v>25</v>
      </c>
      <c r="M1003" t="s">
        <v>18</v>
      </c>
      <c r="N1003">
        <v>33150</v>
      </c>
      <c r="O1003">
        <v>94711208</v>
      </c>
      <c r="P1003">
        <v>0.79700000000000004</v>
      </c>
      <c r="Q1003" t="s">
        <v>23</v>
      </c>
      <c r="R1003" t="s">
        <v>27</v>
      </c>
      <c r="S1003" t="s">
        <v>649</v>
      </c>
    </row>
    <row r="1004" spans="1:19" x14ac:dyDescent="0.3">
      <c r="A1004" t="str">
        <f t="shared" si="15"/>
        <v>PFHxSBLV_061025_11</v>
      </c>
      <c r="B1004" t="s">
        <v>641</v>
      </c>
      <c r="C1004">
        <v>6.9</v>
      </c>
      <c r="D1004" t="s">
        <v>20</v>
      </c>
      <c r="E1004" t="s">
        <v>57</v>
      </c>
      <c r="F1004">
        <v>11</v>
      </c>
      <c r="G1004" t="s">
        <v>22</v>
      </c>
      <c r="H1004" t="s">
        <v>23</v>
      </c>
      <c r="I1004" t="s">
        <v>24</v>
      </c>
      <c r="J1004" t="s">
        <v>23</v>
      </c>
      <c r="K1004">
        <v>398.9366</v>
      </c>
      <c r="L1004" t="s">
        <v>25</v>
      </c>
      <c r="M1004" t="s">
        <v>18</v>
      </c>
      <c r="N1004" t="s">
        <v>26</v>
      </c>
      <c r="O1004">
        <v>2031</v>
      </c>
      <c r="P1004" t="s">
        <v>26</v>
      </c>
      <c r="Q1004" t="s">
        <v>23</v>
      </c>
      <c r="R1004" t="s">
        <v>27</v>
      </c>
      <c r="S1004" t="s">
        <v>18</v>
      </c>
    </row>
    <row r="1005" spans="1:19" x14ac:dyDescent="0.3">
      <c r="A1005" t="str">
        <f t="shared" si="15"/>
        <v>PFHxSBLM_061025_12</v>
      </c>
      <c r="B1005" t="s">
        <v>641</v>
      </c>
      <c r="C1005">
        <v>6.9</v>
      </c>
      <c r="D1005" t="s">
        <v>20</v>
      </c>
      <c r="E1005" t="s">
        <v>59</v>
      </c>
      <c r="F1005">
        <v>12</v>
      </c>
      <c r="G1005" t="s">
        <v>22</v>
      </c>
      <c r="H1005" t="s">
        <v>53</v>
      </c>
      <c r="I1005" t="s">
        <v>30</v>
      </c>
      <c r="J1005">
        <v>100</v>
      </c>
      <c r="K1005">
        <v>398.9366</v>
      </c>
      <c r="L1005" t="s">
        <v>25</v>
      </c>
      <c r="M1005" t="s">
        <v>18</v>
      </c>
      <c r="N1005">
        <v>10765</v>
      </c>
      <c r="O1005">
        <v>18433804</v>
      </c>
      <c r="P1005">
        <v>0.79800000000000004</v>
      </c>
      <c r="Q1005" t="s">
        <v>23</v>
      </c>
      <c r="R1005" t="s">
        <v>27</v>
      </c>
      <c r="S1005" t="s">
        <v>166</v>
      </c>
    </row>
    <row r="1006" spans="1:19" x14ac:dyDescent="0.3">
      <c r="A1006" t="str">
        <f t="shared" si="15"/>
        <v>PFHxSLFA_061025_13</v>
      </c>
      <c r="B1006" t="s">
        <v>641</v>
      </c>
      <c r="C1006">
        <v>6.9</v>
      </c>
      <c r="D1006" t="s">
        <v>20</v>
      </c>
      <c r="E1006" t="s">
        <v>61</v>
      </c>
      <c r="F1006">
        <v>13</v>
      </c>
      <c r="G1006" t="s">
        <v>22</v>
      </c>
      <c r="H1006" t="s">
        <v>53</v>
      </c>
      <c r="I1006" t="s">
        <v>30</v>
      </c>
      <c r="J1006">
        <v>100</v>
      </c>
      <c r="K1006">
        <v>398.9366</v>
      </c>
      <c r="L1006" t="s">
        <v>25</v>
      </c>
      <c r="M1006" t="s">
        <v>18</v>
      </c>
      <c r="N1006">
        <v>29028</v>
      </c>
      <c r="O1006">
        <v>20872315</v>
      </c>
      <c r="P1006">
        <v>0.80500000000000005</v>
      </c>
      <c r="Q1006" t="s">
        <v>23</v>
      </c>
      <c r="R1006" t="s">
        <v>27</v>
      </c>
      <c r="S1006" t="s">
        <v>650</v>
      </c>
    </row>
    <row r="1007" spans="1:19" x14ac:dyDescent="0.3">
      <c r="A1007" t="str">
        <f t="shared" si="15"/>
        <v>PFHxS1M_061025_14</v>
      </c>
      <c r="B1007" t="s">
        <v>641</v>
      </c>
      <c r="C1007">
        <v>6.9</v>
      </c>
      <c r="D1007" t="s">
        <v>20</v>
      </c>
      <c r="E1007" t="s">
        <v>62</v>
      </c>
      <c r="F1007">
        <v>14</v>
      </c>
      <c r="G1007" t="s">
        <v>22</v>
      </c>
      <c r="H1007" t="s">
        <v>29</v>
      </c>
      <c r="I1007" t="s">
        <v>30</v>
      </c>
      <c r="J1007">
        <v>100</v>
      </c>
      <c r="K1007">
        <v>398.9366</v>
      </c>
      <c r="L1007" t="s">
        <v>25</v>
      </c>
      <c r="M1007" t="s">
        <v>18</v>
      </c>
      <c r="N1007">
        <v>3887216</v>
      </c>
      <c r="O1007">
        <v>21572055</v>
      </c>
      <c r="P1007">
        <v>2.2749999999999999</v>
      </c>
      <c r="Q1007" t="s">
        <v>23</v>
      </c>
      <c r="R1007" t="s">
        <v>27</v>
      </c>
      <c r="S1007" t="s">
        <v>651</v>
      </c>
    </row>
    <row r="1008" spans="1:19" x14ac:dyDescent="0.3">
      <c r="A1008" t="str">
        <f t="shared" si="15"/>
        <v>PFHxS2M_061025_14b</v>
      </c>
      <c r="B1008" t="s">
        <v>641</v>
      </c>
      <c r="C1008">
        <v>6.9</v>
      </c>
      <c r="D1008" t="s">
        <v>20</v>
      </c>
      <c r="E1008" t="s">
        <v>63</v>
      </c>
      <c r="F1008">
        <v>15</v>
      </c>
      <c r="G1008" t="s">
        <v>22</v>
      </c>
      <c r="H1008" t="s">
        <v>29</v>
      </c>
      <c r="I1008" t="s">
        <v>30</v>
      </c>
      <c r="J1008">
        <v>100</v>
      </c>
      <c r="K1008">
        <v>398.9366</v>
      </c>
      <c r="L1008" t="s">
        <v>25</v>
      </c>
      <c r="M1008" t="s">
        <v>18</v>
      </c>
      <c r="N1008">
        <v>4021523</v>
      </c>
      <c r="O1008">
        <v>19735511</v>
      </c>
      <c r="P1008">
        <v>2.468</v>
      </c>
      <c r="Q1008" t="s">
        <v>23</v>
      </c>
      <c r="R1008" t="s">
        <v>27</v>
      </c>
      <c r="S1008" t="s">
        <v>652</v>
      </c>
    </row>
    <row r="1009" spans="1:19" x14ac:dyDescent="0.3">
      <c r="A1009" t="str">
        <f t="shared" si="15"/>
        <v>PFHxS4_1_061025_15</v>
      </c>
      <c r="B1009" t="s">
        <v>641</v>
      </c>
      <c r="C1009">
        <v>6.9</v>
      </c>
      <c r="D1009" t="s">
        <v>20</v>
      </c>
      <c r="E1009" t="s">
        <v>64</v>
      </c>
      <c r="F1009">
        <v>16</v>
      </c>
      <c r="G1009" t="s">
        <v>22</v>
      </c>
      <c r="H1009" t="s">
        <v>29</v>
      </c>
      <c r="I1009" t="s">
        <v>30</v>
      </c>
      <c r="J1009">
        <v>100</v>
      </c>
      <c r="K1009">
        <v>398.9366</v>
      </c>
      <c r="L1009" t="s">
        <v>25</v>
      </c>
      <c r="M1009" t="s">
        <v>18</v>
      </c>
      <c r="N1009">
        <v>3234962</v>
      </c>
      <c r="O1009">
        <v>18096074</v>
      </c>
      <c r="P1009">
        <v>2.2629999999999999</v>
      </c>
      <c r="Q1009" t="s">
        <v>23</v>
      </c>
      <c r="R1009" t="s">
        <v>27</v>
      </c>
      <c r="S1009" t="s">
        <v>653</v>
      </c>
    </row>
    <row r="1010" spans="1:19" x14ac:dyDescent="0.3">
      <c r="A1010" t="str">
        <f t="shared" si="15"/>
        <v>PFHxS4_2_061025_16</v>
      </c>
      <c r="B1010" t="s">
        <v>641</v>
      </c>
      <c r="C1010">
        <v>6.9</v>
      </c>
      <c r="D1010" t="s">
        <v>20</v>
      </c>
      <c r="E1010" t="s">
        <v>65</v>
      </c>
      <c r="F1010">
        <v>17</v>
      </c>
      <c r="G1010" t="s">
        <v>22</v>
      </c>
      <c r="H1010" t="s">
        <v>29</v>
      </c>
      <c r="I1010" t="s">
        <v>30</v>
      </c>
      <c r="J1010">
        <v>100</v>
      </c>
      <c r="K1010">
        <v>398.9366</v>
      </c>
      <c r="L1010" t="s">
        <v>25</v>
      </c>
      <c r="M1010" t="s">
        <v>18</v>
      </c>
      <c r="N1010">
        <v>2792730</v>
      </c>
      <c r="O1010">
        <v>15583157</v>
      </c>
      <c r="P1010">
        <v>2.266</v>
      </c>
      <c r="Q1010" t="s">
        <v>23</v>
      </c>
      <c r="R1010" t="s">
        <v>27</v>
      </c>
      <c r="S1010" t="s">
        <v>654</v>
      </c>
    </row>
    <row r="1011" spans="1:19" x14ac:dyDescent="0.3">
      <c r="A1011" t="str">
        <f t="shared" si="15"/>
        <v>PFHxS5_061025_17</v>
      </c>
      <c r="B1011" t="s">
        <v>641</v>
      </c>
      <c r="C1011">
        <v>6.9</v>
      </c>
      <c r="D1011" t="s">
        <v>20</v>
      </c>
      <c r="E1011" t="s">
        <v>67</v>
      </c>
      <c r="F1011">
        <v>18</v>
      </c>
      <c r="G1011" t="s">
        <v>22</v>
      </c>
      <c r="H1011" t="s">
        <v>29</v>
      </c>
      <c r="I1011" t="s">
        <v>30</v>
      </c>
      <c r="J1011">
        <v>100</v>
      </c>
      <c r="K1011">
        <v>398.9366</v>
      </c>
      <c r="L1011" t="s">
        <v>25</v>
      </c>
      <c r="M1011" t="s">
        <v>18</v>
      </c>
      <c r="N1011">
        <v>2791962</v>
      </c>
      <c r="O1011">
        <v>18745370</v>
      </c>
      <c r="P1011">
        <v>2.0179999999999998</v>
      </c>
      <c r="Q1011" t="s">
        <v>23</v>
      </c>
      <c r="R1011" t="s">
        <v>27</v>
      </c>
      <c r="S1011" t="s">
        <v>655</v>
      </c>
    </row>
    <row r="1012" spans="1:19" x14ac:dyDescent="0.3">
      <c r="A1012" t="str">
        <f t="shared" si="15"/>
        <v>PFHxS6_1_061025_18</v>
      </c>
      <c r="B1012" t="s">
        <v>641</v>
      </c>
      <c r="C1012">
        <v>6.9</v>
      </c>
      <c r="D1012" t="s">
        <v>20</v>
      </c>
      <c r="E1012" t="s">
        <v>68</v>
      </c>
      <c r="F1012">
        <v>19</v>
      </c>
      <c r="G1012" t="s">
        <v>22</v>
      </c>
      <c r="H1012" t="s">
        <v>29</v>
      </c>
      <c r="I1012" t="s">
        <v>30</v>
      </c>
      <c r="J1012">
        <v>100</v>
      </c>
      <c r="K1012">
        <v>398.9366</v>
      </c>
      <c r="L1012" t="s">
        <v>25</v>
      </c>
      <c r="M1012" t="s">
        <v>18</v>
      </c>
      <c r="N1012">
        <v>2504136</v>
      </c>
      <c r="O1012">
        <v>19857351</v>
      </c>
      <c r="P1012">
        <v>1.83</v>
      </c>
      <c r="Q1012" t="s">
        <v>23</v>
      </c>
      <c r="R1012" t="s">
        <v>27</v>
      </c>
      <c r="S1012" t="s">
        <v>645</v>
      </c>
    </row>
    <row r="1013" spans="1:19" x14ac:dyDescent="0.3">
      <c r="A1013" t="str">
        <f t="shared" si="15"/>
        <v>PFHxS7_1_061025_19</v>
      </c>
      <c r="B1013" t="s">
        <v>641</v>
      </c>
      <c r="C1013">
        <v>6.9</v>
      </c>
      <c r="D1013" t="s">
        <v>20</v>
      </c>
      <c r="E1013" t="s">
        <v>69</v>
      </c>
      <c r="F1013">
        <v>20</v>
      </c>
      <c r="G1013" t="s">
        <v>22</v>
      </c>
      <c r="H1013" t="s">
        <v>29</v>
      </c>
      <c r="I1013" t="s">
        <v>30</v>
      </c>
      <c r="J1013">
        <v>100</v>
      </c>
      <c r="K1013">
        <v>398.9366</v>
      </c>
      <c r="L1013" t="s">
        <v>25</v>
      </c>
      <c r="M1013" t="s">
        <v>18</v>
      </c>
      <c r="N1013">
        <v>1147823</v>
      </c>
      <c r="O1013">
        <v>17890178</v>
      </c>
      <c r="P1013">
        <v>1.321</v>
      </c>
      <c r="Q1013" t="s">
        <v>23</v>
      </c>
      <c r="R1013" t="s">
        <v>27</v>
      </c>
      <c r="S1013" t="s">
        <v>656</v>
      </c>
    </row>
    <row r="1014" spans="1:19" x14ac:dyDescent="0.3">
      <c r="A1014" t="str">
        <f t="shared" si="15"/>
        <v>PFHxS7_2_061025_20</v>
      </c>
      <c r="B1014" t="s">
        <v>641</v>
      </c>
      <c r="C1014">
        <v>6.9</v>
      </c>
      <c r="D1014" t="s">
        <v>20</v>
      </c>
      <c r="E1014" t="s">
        <v>70</v>
      </c>
      <c r="F1014">
        <v>21</v>
      </c>
      <c r="G1014" t="s">
        <v>22</v>
      </c>
      <c r="H1014" t="s">
        <v>29</v>
      </c>
      <c r="I1014" t="s">
        <v>30</v>
      </c>
      <c r="J1014">
        <v>100</v>
      </c>
      <c r="K1014">
        <v>398.9366</v>
      </c>
      <c r="L1014" t="s">
        <v>25</v>
      </c>
      <c r="M1014" t="s">
        <v>18</v>
      </c>
      <c r="N1014">
        <v>1172663</v>
      </c>
      <c r="O1014">
        <v>15696310</v>
      </c>
      <c r="P1014">
        <v>1.4079999999999999</v>
      </c>
      <c r="Q1014" t="s">
        <v>23</v>
      </c>
      <c r="R1014" t="s">
        <v>27</v>
      </c>
      <c r="S1014" t="s">
        <v>657</v>
      </c>
    </row>
    <row r="1015" spans="1:19" x14ac:dyDescent="0.3">
      <c r="A1015" t="str">
        <f t="shared" si="15"/>
        <v>PFHxS8_061025_21</v>
      </c>
      <c r="B1015" t="s">
        <v>641</v>
      </c>
      <c r="C1015">
        <v>6.9</v>
      </c>
      <c r="D1015" t="s">
        <v>20</v>
      </c>
      <c r="E1015" t="s">
        <v>72</v>
      </c>
      <c r="F1015">
        <v>22</v>
      </c>
      <c r="G1015" t="s">
        <v>22</v>
      </c>
      <c r="H1015" t="s">
        <v>29</v>
      </c>
      <c r="I1015" t="s">
        <v>30</v>
      </c>
      <c r="J1015">
        <v>100</v>
      </c>
      <c r="K1015">
        <v>398.9366</v>
      </c>
      <c r="L1015" t="s">
        <v>25</v>
      </c>
      <c r="M1015" t="s">
        <v>18</v>
      </c>
      <c r="N1015">
        <v>2520000</v>
      </c>
      <c r="O1015">
        <v>19382249</v>
      </c>
      <c r="P1015">
        <v>1.8620000000000001</v>
      </c>
      <c r="Q1015" t="s">
        <v>23</v>
      </c>
      <c r="R1015" t="s">
        <v>27</v>
      </c>
      <c r="S1015" t="s">
        <v>654</v>
      </c>
    </row>
    <row r="1016" spans="1:19" x14ac:dyDescent="0.3">
      <c r="A1016" t="str">
        <f t="shared" si="15"/>
        <v>PFHxSEluent_061025_22</v>
      </c>
      <c r="B1016" t="s">
        <v>641</v>
      </c>
      <c r="C1016">
        <v>6.9</v>
      </c>
      <c r="D1016" t="s">
        <v>20</v>
      </c>
      <c r="E1016" t="s">
        <v>73</v>
      </c>
      <c r="F1016">
        <v>23</v>
      </c>
      <c r="G1016" t="s">
        <v>22</v>
      </c>
      <c r="H1016" t="s">
        <v>23</v>
      </c>
      <c r="I1016" t="s">
        <v>24</v>
      </c>
      <c r="J1016" t="s">
        <v>23</v>
      </c>
      <c r="K1016">
        <v>398.9366</v>
      </c>
      <c r="L1016" t="s">
        <v>25</v>
      </c>
      <c r="M1016" t="s">
        <v>18</v>
      </c>
      <c r="N1016" t="s">
        <v>26</v>
      </c>
      <c r="O1016" t="s">
        <v>26</v>
      </c>
      <c r="P1016" t="s">
        <v>26</v>
      </c>
      <c r="Q1016" t="s">
        <v>23</v>
      </c>
      <c r="R1016" t="s">
        <v>27</v>
      </c>
      <c r="S1016" t="s">
        <v>18</v>
      </c>
    </row>
    <row r="1017" spans="1:19" x14ac:dyDescent="0.3">
      <c r="A1017" t="str">
        <f t="shared" si="15"/>
        <v>PFHxSstd1_5x_061025_23</v>
      </c>
      <c r="B1017" t="s">
        <v>641</v>
      </c>
      <c r="C1017">
        <v>6.9</v>
      </c>
      <c r="D1017" t="s">
        <v>20</v>
      </c>
      <c r="E1017" t="s">
        <v>74</v>
      </c>
      <c r="F1017">
        <v>24</v>
      </c>
      <c r="G1017" t="s">
        <v>22</v>
      </c>
      <c r="H1017" t="s">
        <v>29</v>
      </c>
      <c r="I1017" t="s">
        <v>30</v>
      </c>
      <c r="J1017">
        <v>100</v>
      </c>
      <c r="K1017">
        <v>398.9366</v>
      </c>
      <c r="L1017" t="s">
        <v>25</v>
      </c>
      <c r="M1017" t="s">
        <v>18</v>
      </c>
      <c r="N1017">
        <v>2023989</v>
      </c>
      <c r="O1017">
        <v>103129100</v>
      </c>
      <c r="P1017">
        <v>0.95499999999999996</v>
      </c>
      <c r="Q1017" t="s">
        <v>23</v>
      </c>
      <c r="R1017" t="s">
        <v>27</v>
      </c>
      <c r="S1017" t="s">
        <v>645</v>
      </c>
    </row>
    <row r="1018" spans="1:19" x14ac:dyDescent="0.3">
      <c r="A1018" t="str">
        <f t="shared" si="15"/>
        <v>PFHxSstd1_061025_24</v>
      </c>
      <c r="B1018" t="s">
        <v>641</v>
      </c>
      <c r="C1018">
        <v>6.9</v>
      </c>
      <c r="D1018" t="s">
        <v>20</v>
      </c>
      <c r="E1018" t="s">
        <v>76</v>
      </c>
      <c r="F1018">
        <v>25</v>
      </c>
      <c r="G1018" t="s">
        <v>22</v>
      </c>
      <c r="H1018" t="s">
        <v>29</v>
      </c>
      <c r="I1018" t="s">
        <v>30</v>
      </c>
      <c r="J1018">
        <v>100</v>
      </c>
      <c r="K1018">
        <v>398.9366</v>
      </c>
      <c r="L1018" t="s">
        <v>25</v>
      </c>
      <c r="M1018" t="s">
        <v>18</v>
      </c>
      <c r="N1018">
        <v>8109838</v>
      </c>
      <c r="O1018">
        <v>103338886</v>
      </c>
      <c r="P1018">
        <v>1.4390000000000001</v>
      </c>
      <c r="Q1018" t="s">
        <v>23</v>
      </c>
      <c r="R1018" t="s">
        <v>27</v>
      </c>
      <c r="S1018" t="s">
        <v>658</v>
      </c>
    </row>
    <row r="1019" spans="1:19" x14ac:dyDescent="0.3">
      <c r="A1019" t="str">
        <f t="shared" si="15"/>
        <v>PFHxSstd2_061025_25</v>
      </c>
      <c r="B1019" t="s">
        <v>641</v>
      </c>
      <c r="C1019">
        <v>6.9</v>
      </c>
      <c r="D1019" t="s">
        <v>20</v>
      </c>
      <c r="E1019" t="s">
        <v>78</v>
      </c>
      <c r="F1019">
        <v>26</v>
      </c>
      <c r="G1019" t="s">
        <v>22</v>
      </c>
      <c r="H1019" t="s">
        <v>29</v>
      </c>
      <c r="I1019" t="s">
        <v>30</v>
      </c>
      <c r="J1019">
        <v>100</v>
      </c>
      <c r="K1019">
        <v>398.9366</v>
      </c>
      <c r="L1019" t="s">
        <v>25</v>
      </c>
      <c r="M1019" t="s">
        <v>18</v>
      </c>
      <c r="N1019">
        <v>40829369</v>
      </c>
      <c r="O1019">
        <v>97337978</v>
      </c>
      <c r="P1019">
        <v>4.2409999999999997</v>
      </c>
      <c r="Q1019" t="s">
        <v>23</v>
      </c>
      <c r="R1019" t="s">
        <v>27</v>
      </c>
      <c r="S1019" t="s">
        <v>652</v>
      </c>
    </row>
    <row r="1020" spans="1:19" x14ac:dyDescent="0.3">
      <c r="A1020" t="str">
        <f t="shared" si="15"/>
        <v>PFHxSstd3_061025_26</v>
      </c>
      <c r="B1020" t="s">
        <v>641</v>
      </c>
      <c r="C1020">
        <v>6.9</v>
      </c>
      <c r="D1020" t="s">
        <v>20</v>
      </c>
      <c r="E1020" t="s">
        <v>79</v>
      </c>
      <c r="F1020">
        <v>27</v>
      </c>
      <c r="G1020" t="s">
        <v>22</v>
      </c>
      <c r="H1020" t="s">
        <v>29</v>
      </c>
      <c r="I1020" t="s">
        <v>30</v>
      </c>
      <c r="J1020">
        <v>100</v>
      </c>
      <c r="K1020">
        <v>398.9366</v>
      </c>
      <c r="L1020" t="s">
        <v>25</v>
      </c>
      <c r="M1020" t="s">
        <v>18</v>
      </c>
      <c r="N1020">
        <v>87906498</v>
      </c>
      <c r="O1020">
        <v>101494348</v>
      </c>
      <c r="P1020">
        <v>7.9109999999999996</v>
      </c>
      <c r="Q1020" t="s">
        <v>23</v>
      </c>
      <c r="R1020" t="s">
        <v>27</v>
      </c>
      <c r="S1020" t="s">
        <v>659</v>
      </c>
    </row>
    <row r="1021" spans="1:19" x14ac:dyDescent="0.3">
      <c r="A1021" t="str">
        <f t="shared" si="15"/>
        <v>PFHxSstd4_061025_27</v>
      </c>
      <c r="B1021" t="s">
        <v>641</v>
      </c>
      <c r="C1021">
        <v>6.9</v>
      </c>
      <c r="D1021" t="s">
        <v>20</v>
      </c>
      <c r="E1021" t="s">
        <v>80</v>
      </c>
      <c r="F1021">
        <v>28</v>
      </c>
      <c r="G1021" t="s">
        <v>22</v>
      </c>
      <c r="H1021" t="s">
        <v>29</v>
      </c>
      <c r="I1021" t="s">
        <v>30</v>
      </c>
      <c r="J1021">
        <v>100</v>
      </c>
      <c r="K1021">
        <v>398.9366</v>
      </c>
      <c r="L1021" t="s">
        <v>25</v>
      </c>
      <c r="M1021" t="s">
        <v>18</v>
      </c>
      <c r="N1021">
        <v>160790391</v>
      </c>
      <c r="O1021">
        <v>94869047</v>
      </c>
      <c r="P1021">
        <v>14.722</v>
      </c>
      <c r="Q1021" t="s">
        <v>23</v>
      </c>
      <c r="R1021" t="s">
        <v>27</v>
      </c>
      <c r="S1021" t="s">
        <v>660</v>
      </c>
    </row>
    <row r="1022" spans="1:19" x14ac:dyDescent="0.3">
      <c r="A1022" t="str">
        <f t="shared" si="15"/>
        <v>PFHxSstd5_061025_28</v>
      </c>
      <c r="B1022" t="s">
        <v>641</v>
      </c>
      <c r="C1022">
        <v>6.9</v>
      </c>
      <c r="D1022" t="s">
        <v>20</v>
      </c>
      <c r="E1022" t="s">
        <v>82</v>
      </c>
      <c r="F1022">
        <v>29</v>
      </c>
      <c r="G1022" t="s">
        <v>22</v>
      </c>
      <c r="H1022" t="s">
        <v>29</v>
      </c>
      <c r="I1022" t="s">
        <v>30</v>
      </c>
      <c r="J1022">
        <v>100</v>
      </c>
      <c r="K1022">
        <v>398.9366</v>
      </c>
      <c r="L1022" t="s">
        <v>25</v>
      </c>
      <c r="M1022" t="s">
        <v>18</v>
      </c>
      <c r="N1022">
        <v>361542996</v>
      </c>
      <c r="O1022">
        <v>81912544</v>
      </c>
      <c r="P1022">
        <v>37.066000000000003</v>
      </c>
      <c r="Q1022" t="s">
        <v>23</v>
      </c>
      <c r="R1022" t="s">
        <v>27</v>
      </c>
      <c r="S1022" t="s">
        <v>659</v>
      </c>
    </row>
    <row r="1023" spans="1:19" x14ac:dyDescent="0.3">
      <c r="A1023" t="str">
        <f t="shared" si="15"/>
        <v>PFHxSstd6_061025_29</v>
      </c>
      <c r="B1023" t="s">
        <v>641</v>
      </c>
      <c r="C1023">
        <v>6.9</v>
      </c>
      <c r="D1023" t="s">
        <v>20</v>
      </c>
      <c r="E1023" t="s">
        <v>84</v>
      </c>
      <c r="F1023">
        <v>30</v>
      </c>
      <c r="G1023" t="s">
        <v>22</v>
      </c>
      <c r="H1023" t="s">
        <v>29</v>
      </c>
      <c r="I1023" t="s">
        <v>30</v>
      </c>
      <c r="J1023">
        <v>100</v>
      </c>
      <c r="K1023">
        <v>398.9366</v>
      </c>
      <c r="L1023" t="s">
        <v>25</v>
      </c>
      <c r="M1023" t="s">
        <v>18</v>
      </c>
      <c r="N1023">
        <v>567983958</v>
      </c>
      <c r="O1023">
        <v>57767942</v>
      </c>
      <c r="P1023">
        <v>81.594999999999999</v>
      </c>
      <c r="Q1023" t="s">
        <v>23</v>
      </c>
      <c r="R1023" t="s">
        <v>27</v>
      </c>
      <c r="S1023" t="s">
        <v>661</v>
      </c>
    </row>
    <row r="1024" spans="1:19" x14ac:dyDescent="0.3">
      <c r="A1024" t="str">
        <f t="shared" si="15"/>
        <v>PFHxSEluent_061025_30</v>
      </c>
      <c r="B1024" t="s">
        <v>641</v>
      </c>
      <c r="C1024">
        <v>6.9</v>
      </c>
      <c r="D1024" t="s">
        <v>20</v>
      </c>
      <c r="E1024" t="s">
        <v>85</v>
      </c>
      <c r="F1024">
        <v>31</v>
      </c>
      <c r="G1024" t="s">
        <v>22</v>
      </c>
      <c r="H1024" t="s">
        <v>53</v>
      </c>
      <c r="I1024" t="s">
        <v>30</v>
      </c>
      <c r="J1024">
        <v>100</v>
      </c>
      <c r="K1024">
        <v>398.9366</v>
      </c>
      <c r="L1024" t="s">
        <v>25</v>
      </c>
      <c r="M1024" t="s">
        <v>18</v>
      </c>
      <c r="N1024">
        <v>52657</v>
      </c>
      <c r="O1024">
        <v>1369</v>
      </c>
      <c r="P1024">
        <v>316.92200000000003</v>
      </c>
      <c r="Q1024" t="s">
        <v>23</v>
      </c>
      <c r="R1024" t="s">
        <v>27</v>
      </c>
      <c r="S1024" t="s">
        <v>662</v>
      </c>
    </row>
    <row r="1025" spans="1:19" x14ac:dyDescent="0.3">
      <c r="A1025" t="str">
        <f t="shared" si="15"/>
        <v>PFMBAEluent_061025_01</v>
      </c>
      <c r="B1025" t="s">
        <v>663</v>
      </c>
      <c r="C1025">
        <v>5.73</v>
      </c>
      <c r="D1025" t="s">
        <v>20</v>
      </c>
      <c r="E1025" t="s">
        <v>21</v>
      </c>
      <c r="F1025">
        <v>1</v>
      </c>
      <c r="G1025" t="s">
        <v>22</v>
      </c>
      <c r="H1025" t="s">
        <v>23</v>
      </c>
      <c r="I1025" t="s">
        <v>24</v>
      </c>
      <c r="J1025" t="s">
        <v>23</v>
      </c>
      <c r="K1025">
        <v>278.97089999999997</v>
      </c>
      <c r="L1025" t="s">
        <v>25</v>
      </c>
      <c r="M1025" t="s">
        <v>18</v>
      </c>
      <c r="N1025" t="s">
        <v>26</v>
      </c>
      <c r="O1025" t="s">
        <v>26</v>
      </c>
      <c r="P1025" t="s">
        <v>26</v>
      </c>
      <c r="Q1025" t="s">
        <v>23</v>
      </c>
      <c r="R1025" t="s">
        <v>27</v>
      </c>
      <c r="S1025" t="s">
        <v>18</v>
      </c>
    </row>
    <row r="1026" spans="1:19" x14ac:dyDescent="0.3">
      <c r="A1026" t="str">
        <f t="shared" si="15"/>
        <v>PFMBAstd1_5x_061025_02</v>
      </c>
      <c r="B1026" t="s">
        <v>663</v>
      </c>
      <c r="C1026">
        <v>5.73</v>
      </c>
      <c r="D1026" t="s">
        <v>20</v>
      </c>
      <c r="E1026" t="s">
        <v>28</v>
      </c>
      <c r="F1026">
        <v>2</v>
      </c>
      <c r="G1026" t="s">
        <v>22</v>
      </c>
      <c r="H1026" t="s">
        <v>29</v>
      </c>
      <c r="I1026" t="s">
        <v>30</v>
      </c>
      <c r="J1026">
        <v>100</v>
      </c>
      <c r="K1026">
        <v>278.97089999999997</v>
      </c>
      <c r="L1026" t="s">
        <v>31</v>
      </c>
      <c r="M1026" t="s">
        <v>32</v>
      </c>
      <c r="N1026">
        <v>268585</v>
      </c>
      <c r="O1026">
        <v>3770908</v>
      </c>
      <c r="P1026">
        <v>0.223</v>
      </c>
      <c r="Q1026">
        <v>0.2</v>
      </c>
      <c r="R1026" t="s">
        <v>27</v>
      </c>
      <c r="S1026" t="s">
        <v>664</v>
      </c>
    </row>
    <row r="1027" spans="1:19" x14ac:dyDescent="0.3">
      <c r="A1027" t="str">
        <f t="shared" ref="A1027:A1090" si="16">CONCATENATE(B1027,E1027)</f>
        <v>PFMBAstd1_061025_03</v>
      </c>
      <c r="B1027" t="s">
        <v>663</v>
      </c>
      <c r="C1027">
        <v>5.73</v>
      </c>
      <c r="D1027" t="s">
        <v>20</v>
      </c>
      <c r="E1027" t="s">
        <v>34</v>
      </c>
      <c r="F1027">
        <v>3</v>
      </c>
      <c r="G1027" t="s">
        <v>22</v>
      </c>
      <c r="H1027" t="s">
        <v>29</v>
      </c>
      <c r="I1027" t="s">
        <v>30</v>
      </c>
      <c r="J1027">
        <v>100</v>
      </c>
      <c r="K1027">
        <v>278.97089999999997</v>
      </c>
      <c r="L1027" t="s">
        <v>31</v>
      </c>
      <c r="M1027" t="s">
        <v>35</v>
      </c>
      <c r="N1027">
        <v>1062636</v>
      </c>
      <c r="O1027">
        <v>3986424</v>
      </c>
      <c r="P1027">
        <v>0.77800000000000002</v>
      </c>
      <c r="Q1027">
        <v>0.8</v>
      </c>
      <c r="R1027" t="s">
        <v>27</v>
      </c>
      <c r="S1027" t="s">
        <v>665</v>
      </c>
    </row>
    <row r="1028" spans="1:19" x14ac:dyDescent="0.3">
      <c r="A1028" t="str">
        <f t="shared" si="16"/>
        <v>PFMBAstd2_061025_04</v>
      </c>
      <c r="B1028" t="s">
        <v>663</v>
      </c>
      <c r="C1028">
        <v>5.73</v>
      </c>
      <c r="D1028" t="s">
        <v>20</v>
      </c>
      <c r="E1028" t="s">
        <v>37</v>
      </c>
      <c r="F1028">
        <v>4</v>
      </c>
      <c r="G1028" t="s">
        <v>22</v>
      </c>
      <c r="H1028" t="s">
        <v>29</v>
      </c>
      <c r="I1028" t="s">
        <v>30</v>
      </c>
      <c r="J1028">
        <v>100</v>
      </c>
      <c r="K1028">
        <v>278.97089999999997</v>
      </c>
      <c r="L1028" t="s">
        <v>31</v>
      </c>
      <c r="M1028" t="s">
        <v>38</v>
      </c>
      <c r="N1028">
        <v>5279036</v>
      </c>
      <c r="O1028">
        <v>3622964</v>
      </c>
      <c r="P1028">
        <v>4.1580000000000004</v>
      </c>
      <c r="Q1028">
        <v>3.8</v>
      </c>
      <c r="R1028" t="s">
        <v>27</v>
      </c>
      <c r="S1028" t="s">
        <v>665</v>
      </c>
    </row>
    <row r="1029" spans="1:19" x14ac:dyDescent="0.3">
      <c r="A1029" t="str">
        <f t="shared" si="16"/>
        <v>PFMBAstd3_061025_05</v>
      </c>
      <c r="B1029" t="s">
        <v>663</v>
      </c>
      <c r="C1029">
        <v>5.73</v>
      </c>
      <c r="D1029" t="s">
        <v>20</v>
      </c>
      <c r="E1029" t="s">
        <v>40</v>
      </c>
      <c r="F1029">
        <v>5</v>
      </c>
      <c r="G1029" t="s">
        <v>22</v>
      </c>
      <c r="H1029" t="s">
        <v>29</v>
      </c>
      <c r="I1029" t="s">
        <v>30</v>
      </c>
      <c r="J1029">
        <v>100</v>
      </c>
      <c r="K1029">
        <v>278.97089999999997</v>
      </c>
      <c r="L1029" t="s">
        <v>31</v>
      </c>
      <c r="M1029" t="s">
        <v>41</v>
      </c>
      <c r="N1029">
        <v>11583255</v>
      </c>
      <c r="O1029">
        <v>3891077</v>
      </c>
      <c r="P1029">
        <v>8.4719999999999995</v>
      </c>
      <c r="Q1029">
        <v>7.6</v>
      </c>
      <c r="R1029" t="s">
        <v>27</v>
      </c>
      <c r="S1029" t="s">
        <v>666</v>
      </c>
    </row>
    <row r="1030" spans="1:19" x14ac:dyDescent="0.3">
      <c r="A1030" t="str">
        <f t="shared" si="16"/>
        <v>PFMBAstd4_061025_06</v>
      </c>
      <c r="B1030" t="s">
        <v>663</v>
      </c>
      <c r="C1030">
        <v>5.73</v>
      </c>
      <c r="D1030" t="s">
        <v>20</v>
      </c>
      <c r="E1030" t="s">
        <v>43</v>
      </c>
      <c r="F1030">
        <v>6</v>
      </c>
      <c r="G1030" t="s">
        <v>22</v>
      </c>
      <c r="H1030" t="s">
        <v>29</v>
      </c>
      <c r="I1030" t="s">
        <v>30</v>
      </c>
      <c r="J1030">
        <v>100</v>
      </c>
      <c r="K1030">
        <v>278.97089999999997</v>
      </c>
      <c r="L1030" t="s">
        <v>31</v>
      </c>
      <c r="M1030" t="s">
        <v>44</v>
      </c>
      <c r="N1030">
        <v>21176168</v>
      </c>
      <c r="O1030">
        <v>3641211</v>
      </c>
      <c r="P1030">
        <v>16.532</v>
      </c>
      <c r="Q1030">
        <v>15.9</v>
      </c>
      <c r="R1030" t="s">
        <v>27</v>
      </c>
      <c r="S1030" t="s">
        <v>667</v>
      </c>
    </row>
    <row r="1031" spans="1:19" x14ac:dyDescent="0.3">
      <c r="A1031" t="str">
        <f t="shared" si="16"/>
        <v>PFMBAstd5_061025_07</v>
      </c>
      <c r="B1031" t="s">
        <v>663</v>
      </c>
      <c r="C1031">
        <v>5.73</v>
      </c>
      <c r="D1031" t="s">
        <v>20</v>
      </c>
      <c r="E1031" t="s">
        <v>46</v>
      </c>
      <c r="F1031">
        <v>7</v>
      </c>
      <c r="G1031" t="s">
        <v>22</v>
      </c>
      <c r="H1031" t="s">
        <v>29</v>
      </c>
      <c r="I1031" t="s">
        <v>30</v>
      </c>
      <c r="J1031">
        <v>100</v>
      </c>
      <c r="K1031">
        <v>278.97089999999997</v>
      </c>
      <c r="L1031" t="s">
        <v>31</v>
      </c>
      <c r="M1031" t="s">
        <v>47</v>
      </c>
      <c r="N1031">
        <v>47165845</v>
      </c>
      <c r="O1031">
        <v>3669863</v>
      </c>
      <c r="P1031">
        <v>36.509</v>
      </c>
      <c r="Q1031">
        <v>39.799999999999997</v>
      </c>
      <c r="R1031" t="s">
        <v>27</v>
      </c>
      <c r="S1031" t="s">
        <v>668</v>
      </c>
    </row>
    <row r="1032" spans="1:19" x14ac:dyDescent="0.3">
      <c r="A1032" t="str">
        <f t="shared" si="16"/>
        <v>PFMBAstd6_061025_08</v>
      </c>
      <c r="B1032" t="s">
        <v>663</v>
      </c>
      <c r="C1032">
        <v>5.73</v>
      </c>
      <c r="D1032" t="s">
        <v>20</v>
      </c>
      <c r="E1032" t="s">
        <v>49</v>
      </c>
      <c r="F1032">
        <v>8</v>
      </c>
      <c r="G1032" t="s">
        <v>22</v>
      </c>
      <c r="H1032" t="s">
        <v>29</v>
      </c>
      <c r="I1032" t="s">
        <v>30</v>
      </c>
      <c r="J1032">
        <v>100</v>
      </c>
      <c r="K1032">
        <v>278.97089999999997</v>
      </c>
      <c r="L1032" t="s">
        <v>31</v>
      </c>
      <c r="M1032" t="s">
        <v>50</v>
      </c>
      <c r="N1032">
        <v>82761408</v>
      </c>
      <c r="O1032">
        <v>2918574</v>
      </c>
      <c r="P1032">
        <v>80.528000000000006</v>
      </c>
      <c r="Q1032">
        <v>79.099999999999994</v>
      </c>
      <c r="R1032" t="s">
        <v>27</v>
      </c>
      <c r="S1032" t="s">
        <v>669</v>
      </c>
    </row>
    <row r="1033" spans="1:19" x14ac:dyDescent="0.3">
      <c r="A1033" t="str">
        <f t="shared" si="16"/>
        <v>PFMBAEluent_061025_09</v>
      </c>
      <c r="B1033" t="s">
        <v>663</v>
      </c>
      <c r="C1033">
        <v>5.73</v>
      </c>
      <c r="D1033" t="s">
        <v>20</v>
      </c>
      <c r="E1033" t="s">
        <v>52</v>
      </c>
      <c r="F1033">
        <v>9</v>
      </c>
      <c r="G1033" t="s">
        <v>22</v>
      </c>
      <c r="H1033" t="s">
        <v>23</v>
      </c>
      <c r="I1033" t="s">
        <v>24</v>
      </c>
      <c r="J1033" t="s">
        <v>23</v>
      </c>
      <c r="K1033">
        <v>278.97089999999997</v>
      </c>
      <c r="L1033" t="s">
        <v>25</v>
      </c>
      <c r="M1033" t="s">
        <v>18</v>
      </c>
      <c r="N1033" t="s">
        <v>26</v>
      </c>
      <c r="O1033" t="s">
        <v>26</v>
      </c>
      <c r="P1033" t="s">
        <v>26</v>
      </c>
      <c r="Q1033" t="s">
        <v>23</v>
      </c>
      <c r="R1033" t="s">
        <v>27</v>
      </c>
      <c r="S1033" t="s">
        <v>18</v>
      </c>
    </row>
    <row r="1034" spans="1:19" x14ac:dyDescent="0.3">
      <c r="A1034" t="str">
        <f t="shared" si="16"/>
        <v>PFMBAstdIS_061025_10</v>
      </c>
      <c r="B1034" t="s">
        <v>663</v>
      </c>
      <c r="C1034">
        <v>5.73</v>
      </c>
      <c r="D1034" t="s">
        <v>20</v>
      </c>
      <c r="E1034" t="s">
        <v>55</v>
      </c>
      <c r="F1034">
        <v>10</v>
      </c>
      <c r="G1034" t="s">
        <v>22</v>
      </c>
      <c r="H1034" t="s">
        <v>23</v>
      </c>
      <c r="I1034" t="s">
        <v>24</v>
      </c>
      <c r="J1034" t="s">
        <v>23</v>
      </c>
      <c r="K1034">
        <v>278.97089999999997</v>
      </c>
      <c r="L1034" t="s">
        <v>25</v>
      </c>
      <c r="M1034" t="s">
        <v>18</v>
      </c>
      <c r="N1034" t="s">
        <v>26</v>
      </c>
      <c r="O1034">
        <v>3434995</v>
      </c>
      <c r="P1034" t="s">
        <v>26</v>
      </c>
      <c r="Q1034" t="s">
        <v>23</v>
      </c>
      <c r="R1034" t="s">
        <v>27</v>
      </c>
      <c r="S1034" t="s">
        <v>18</v>
      </c>
    </row>
    <row r="1035" spans="1:19" x14ac:dyDescent="0.3">
      <c r="A1035" t="str">
        <f t="shared" si="16"/>
        <v>PFMBABLV_061025_11</v>
      </c>
      <c r="B1035" t="s">
        <v>663</v>
      </c>
      <c r="C1035">
        <v>5.73</v>
      </c>
      <c r="D1035" t="s">
        <v>20</v>
      </c>
      <c r="E1035" t="s">
        <v>57</v>
      </c>
      <c r="F1035">
        <v>11</v>
      </c>
      <c r="G1035" t="s">
        <v>22</v>
      </c>
      <c r="H1035" t="s">
        <v>53</v>
      </c>
      <c r="I1035" t="s">
        <v>30</v>
      </c>
      <c r="J1035">
        <v>100</v>
      </c>
      <c r="K1035">
        <v>278.97089999999997</v>
      </c>
      <c r="L1035" t="s">
        <v>25</v>
      </c>
      <c r="M1035" t="s">
        <v>18</v>
      </c>
      <c r="N1035">
        <v>1090</v>
      </c>
      <c r="O1035">
        <v>1113</v>
      </c>
      <c r="P1035">
        <v>2.8010000000000002</v>
      </c>
      <c r="Q1035" t="s">
        <v>23</v>
      </c>
      <c r="R1035" t="s">
        <v>27</v>
      </c>
      <c r="S1035" t="s">
        <v>670</v>
      </c>
    </row>
    <row r="1036" spans="1:19" x14ac:dyDescent="0.3">
      <c r="A1036" t="str">
        <f t="shared" si="16"/>
        <v>PFMBABLM_061025_12</v>
      </c>
      <c r="B1036" t="s">
        <v>663</v>
      </c>
      <c r="C1036">
        <v>5.73</v>
      </c>
      <c r="D1036" t="s">
        <v>20</v>
      </c>
      <c r="E1036" t="s">
        <v>59</v>
      </c>
      <c r="F1036">
        <v>12</v>
      </c>
      <c r="G1036" t="s">
        <v>22</v>
      </c>
      <c r="H1036" t="s">
        <v>23</v>
      </c>
      <c r="I1036" t="s">
        <v>24</v>
      </c>
      <c r="J1036" t="s">
        <v>23</v>
      </c>
      <c r="K1036">
        <v>278.97089999999997</v>
      </c>
      <c r="L1036" t="s">
        <v>25</v>
      </c>
      <c r="M1036" t="s">
        <v>18</v>
      </c>
      <c r="N1036" t="s">
        <v>26</v>
      </c>
      <c r="O1036">
        <v>202998</v>
      </c>
      <c r="P1036" t="s">
        <v>26</v>
      </c>
      <c r="Q1036" t="s">
        <v>23</v>
      </c>
      <c r="R1036" t="s">
        <v>27</v>
      </c>
      <c r="S1036" t="s">
        <v>18</v>
      </c>
    </row>
    <row r="1037" spans="1:19" x14ac:dyDescent="0.3">
      <c r="A1037" t="str">
        <f t="shared" si="16"/>
        <v>PFMBALFA_061025_13</v>
      </c>
      <c r="B1037" t="s">
        <v>663</v>
      </c>
      <c r="C1037">
        <v>5.73</v>
      </c>
      <c r="D1037" t="s">
        <v>20</v>
      </c>
      <c r="E1037" t="s">
        <v>61</v>
      </c>
      <c r="F1037">
        <v>13</v>
      </c>
      <c r="G1037" t="s">
        <v>22</v>
      </c>
      <c r="H1037" t="s">
        <v>23</v>
      </c>
      <c r="I1037" t="s">
        <v>24</v>
      </c>
      <c r="J1037" t="s">
        <v>23</v>
      </c>
      <c r="K1037">
        <v>278.97089999999997</v>
      </c>
      <c r="L1037" t="s">
        <v>25</v>
      </c>
      <c r="M1037" t="s">
        <v>18</v>
      </c>
      <c r="N1037" t="s">
        <v>26</v>
      </c>
      <c r="O1037">
        <v>305856</v>
      </c>
      <c r="P1037" t="s">
        <v>26</v>
      </c>
      <c r="Q1037" t="s">
        <v>23</v>
      </c>
      <c r="R1037" t="s">
        <v>27</v>
      </c>
      <c r="S1037" t="s">
        <v>18</v>
      </c>
    </row>
    <row r="1038" spans="1:19" x14ac:dyDescent="0.3">
      <c r="A1038" t="str">
        <f t="shared" si="16"/>
        <v>PFMBA1M_061025_14</v>
      </c>
      <c r="B1038" t="s">
        <v>663</v>
      </c>
      <c r="C1038">
        <v>5.73</v>
      </c>
      <c r="D1038" t="s">
        <v>20</v>
      </c>
      <c r="E1038" t="s">
        <v>62</v>
      </c>
      <c r="F1038">
        <v>14</v>
      </c>
      <c r="G1038" t="s">
        <v>22</v>
      </c>
      <c r="H1038" t="s">
        <v>23</v>
      </c>
      <c r="I1038" t="s">
        <v>24</v>
      </c>
      <c r="J1038" t="s">
        <v>23</v>
      </c>
      <c r="K1038">
        <v>278.97089999999997</v>
      </c>
      <c r="L1038" t="s">
        <v>25</v>
      </c>
      <c r="M1038" t="s">
        <v>18</v>
      </c>
      <c r="N1038" t="s">
        <v>26</v>
      </c>
      <c r="O1038">
        <v>543217</v>
      </c>
      <c r="P1038" t="s">
        <v>26</v>
      </c>
      <c r="Q1038" t="s">
        <v>23</v>
      </c>
      <c r="R1038" t="s">
        <v>27</v>
      </c>
      <c r="S1038" t="s">
        <v>18</v>
      </c>
    </row>
    <row r="1039" spans="1:19" x14ac:dyDescent="0.3">
      <c r="A1039" t="str">
        <f t="shared" si="16"/>
        <v>PFMBA2M_061025_14b</v>
      </c>
      <c r="B1039" t="s">
        <v>663</v>
      </c>
      <c r="C1039">
        <v>5.73</v>
      </c>
      <c r="D1039" t="s">
        <v>20</v>
      </c>
      <c r="E1039" t="s">
        <v>63</v>
      </c>
      <c r="F1039">
        <v>15</v>
      </c>
      <c r="G1039" t="s">
        <v>22</v>
      </c>
      <c r="H1039" t="s">
        <v>23</v>
      </c>
      <c r="I1039" t="s">
        <v>24</v>
      </c>
      <c r="J1039" t="s">
        <v>23</v>
      </c>
      <c r="K1039">
        <v>278.97089999999997</v>
      </c>
      <c r="L1039" t="s">
        <v>25</v>
      </c>
      <c r="M1039" t="s">
        <v>18</v>
      </c>
      <c r="N1039" t="s">
        <v>26</v>
      </c>
      <c r="O1039">
        <v>460226</v>
      </c>
      <c r="P1039" t="s">
        <v>26</v>
      </c>
      <c r="Q1039" t="s">
        <v>23</v>
      </c>
      <c r="R1039" t="s">
        <v>27</v>
      </c>
      <c r="S1039" t="s">
        <v>18</v>
      </c>
    </row>
    <row r="1040" spans="1:19" x14ac:dyDescent="0.3">
      <c r="A1040" t="str">
        <f t="shared" si="16"/>
        <v>PFMBA4_1_061025_15</v>
      </c>
      <c r="B1040" t="s">
        <v>663</v>
      </c>
      <c r="C1040">
        <v>5.73</v>
      </c>
      <c r="D1040" t="s">
        <v>20</v>
      </c>
      <c r="E1040" t="s">
        <v>64</v>
      </c>
      <c r="F1040">
        <v>16</v>
      </c>
      <c r="G1040" t="s">
        <v>22</v>
      </c>
      <c r="H1040" t="s">
        <v>23</v>
      </c>
      <c r="I1040" t="s">
        <v>24</v>
      </c>
      <c r="J1040" t="s">
        <v>23</v>
      </c>
      <c r="K1040">
        <v>278.97089999999997</v>
      </c>
      <c r="L1040" t="s">
        <v>25</v>
      </c>
      <c r="M1040" t="s">
        <v>18</v>
      </c>
      <c r="N1040" t="s">
        <v>26</v>
      </c>
      <c r="O1040">
        <v>436428</v>
      </c>
      <c r="P1040" t="s">
        <v>26</v>
      </c>
      <c r="Q1040" t="s">
        <v>23</v>
      </c>
      <c r="R1040" t="s">
        <v>27</v>
      </c>
      <c r="S1040" t="s">
        <v>18</v>
      </c>
    </row>
    <row r="1041" spans="1:19" x14ac:dyDescent="0.3">
      <c r="A1041" t="str">
        <f t="shared" si="16"/>
        <v>PFMBA4_2_061025_16</v>
      </c>
      <c r="B1041" t="s">
        <v>663</v>
      </c>
      <c r="C1041">
        <v>5.73</v>
      </c>
      <c r="D1041" t="s">
        <v>20</v>
      </c>
      <c r="E1041" t="s">
        <v>65</v>
      </c>
      <c r="F1041">
        <v>17</v>
      </c>
      <c r="G1041" t="s">
        <v>22</v>
      </c>
      <c r="H1041" t="s">
        <v>53</v>
      </c>
      <c r="I1041" t="s">
        <v>30</v>
      </c>
      <c r="J1041">
        <v>100</v>
      </c>
      <c r="K1041">
        <v>278.97089999999997</v>
      </c>
      <c r="L1041" t="s">
        <v>25</v>
      </c>
      <c r="M1041" t="s">
        <v>18</v>
      </c>
      <c r="N1041">
        <v>22821</v>
      </c>
      <c r="O1041">
        <v>412216</v>
      </c>
      <c r="P1041">
        <v>0.17799999999999999</v>
      </c>
      <c r="Q1041" t="s">
        <v>23</v>
      </c>
      <c r="R1041" t="s">
        <v>27</v>
      </c>
      <c r="S1041" t="s">
        <v>671</v>
      </c>
    </row>
    <row r="1042" spans="1:19" x14ac:dyDescent="0.3">
      <c r="A1042" t="str">
        <f t="shared" si="16"/>
        <v>PFMBA5_061025_17</v>
      </c>
      <c r="B1042" t="s">
        <v>663</v>
      </c>
      <c r="C1042">
        <v>5.73</v>
      </c>
      <c r="D1042" t="s">
        <v>20</v>
      </c>
      <c r="E1042" t="s">
        <v>67</v>
      </c>
      <c r="F1042">
        <v>18</v>
      </c>
      <c r="G1042" t="s">
        <v>22</v>
      </c>
      <c r="H1042" t="s">
        <v>23</v>
      </c>
      <c r="I1042" t="s">
        <v>24</v>
      </c>
      <c r="J1042" t="s">
        <v>23</v>
      </c>
      <c r="K1042">
        <v>278.97089999999997</v>
      </c>
      <c r="L1042" t="s">
        <v>25</v>
      </c>
      <c r="M1042" t="s">
        <v>18</v>
      </c>
      <c r="N1042" t="s">
        <v>26</v>
      </c>
      <c r="O1042">
        <v>444134</v>
      </c>
      <c r="P1042" t="s">
        <v>26</v>
      </c>
      <c r="Q1042" t="s">
        <v>23</v>
      </c>
      <c r="R1042" t="s">
        <v>27</v>
      </c>
      <c r="S1042" t="s">
        <v>18</v>
      </c>
    </row>
    <row r="1043" spans="1:19" x14ac:dyDescent="0.3">
      <c r="A1043" t="str">
        <f t="shared" si="16"/>
        <v>PFMBA6_1_061025_18</v>
      </c>
      <c r="B1043" t="s">
        <v>663</v>
      </c>
      <c r="C1043">
        <v>5.73</v>
      </c>
      <c r="D1043" t="s">
        <v>20</v>
      </c>
      <c r="E1043" t="s">
        <v>68</v>
      </c>
      <c r="F1043">
        <v>19</v>
      </c>
      <c r="G1043" t="s">
        <v>22</v>
      </c>
      <c r="H1043" t="s">
        <v>23</v>
      </c>
      <c r="I1043" t="s">
        <v>24</v>
      </c>
      <c r="J1043" t="s">
        <v>23</v>
      </c>
      <c r="K1043">
        <v>278.97089999999997</v>
      </c>
      <c r="L1043" t="s">
        <v>25</v>
      </c>
      <c r="M1043" t="s">
        <v>18</v>
      </c>
      <c r="N1043" t="s">
        <v>26</v>
      </c>
      <c r="O1043">
        <v>534273</v>
      </c>
      <c r="P1043" t="s">
        <v>26</v>
      </c>
      <c r="Q1043" t="s">
        <v>23</v>
      </c>
      <c r="R1043" t="s">
        <v>27</v>
      </c>
      <c r="S1043" t="s">
        <v>18</v>
      </c>
    </row>
    <row r="1044" spans="1:19" x14ac:dyDescent="0.3">
      <c r="A1044" t="str">
        <f t="shared" si="16"/>
        <v>PFMBA7_1_061025_19</v>
      </c>
      <c r="B1044" t="s">
        <v>663</v>
      </c>
      <c r="C1044">
        <v>5.73</v>
      </c>
      <c r="D1044" t="s">
        <v>20</v>
      </c>
      <c r="E1044" t="s">
        <v>69</v>
      </c>
      <c r="F1044">
        <v>20</v>
      </c>
      <c r="G1044" t="s">
        <v>22</v>
      </c>
      <c r="H1044" t="s">
        <v>23</v>
      </c>
      <c r="I1044" t="s">
        <v>24</v>
      </c>
      <c r="J1044" t="s">
        <v>23</v>
      </c>
      <c r="K1044">
        <v>278.97089999999997</v>
      </c>
      <c r="L1044" t="s">
        <v>25</v>
      </c>
      <c r="M1044" t="s">
        <v>18</v>
      </c>
      <c r="N1044" t="s">
        <v>26</v>
      </c>
      <c r="O1044">
        <v>419217</v>
      </c>
      <c r="P1044" t="s">
        <v>26</v>
      </c>
      <c r="Q1044" t="s">
        <v>23</v>
      </c>
      <c r="R1044" t="s">
        <v>27</v>
      </c>
      <c r="S1044" t="s">
        <v>18</v>
      </c>
    </row>
    <row r="1045" spans="1:19" x14ac:dyDescent="0.3">
      <c r="A1045" t="str">
        <f t="shared" si="16"/>
        <v>PFMBA7_2_061025_20</v>
      </c>
      <c r="B1045" t="s">
        <v>663</v>
      </c>
      <c r="C1045">
        <v>5.73</v>
      </c>
      <c r="D1045" t="s">
        <v>20</v>
      </c>
      <c r="E1045" t="s">
        <v>70</v>
      </c>
      <c r="F1045">
        <v>21</v>
      </c>
      <c r="G1045" t="s">
        <v>22</v>
      </c>
      <c r="H1045" t="s">
        <v>23</v>
      </c>
      <c r="I1045" t="s">
        <v>24</v>
      </c>
      <c r="J1045" t="s">
        <v>23</v>
      </c>
      <c r="K1045">
        <v>278.97089999999997</v>
      </c>
      <c r="L1045" t="s">
        <v>25</v>
      </c>
      <c r="M1045" t="s">
        <v>18</v>
      </c>
      <c r="N1045" t="s">
        <v>26</v>
      </c>
      <c r="O1045">
        <v>381880</v>
      </c>
      <c r="P1045" t="s">
        <v>26</v>
      </c>
      <c r="Q1045" t="s">
        <v>23</v>
      </c>
      <c r="R1045" t="s">
        <v>27</v>
      </c>
      <c r="S1045" t="s">
        <v>18</v>
      </c>
    </row>
    <row r="1046" spans="1:19" x14ac:dyDescent="0.3">
      <c r="A1046" t="str">
        <f t="shared" si="16"/>
        <v>PFMBA8_061025_21</v>
      </c>
      <c r="B1046" t="s">
        <v>663</v>
      </c>
      <c r="C1046">
        <v>5.73</v>
      </c>
      <c r="D1046" t="s">
        <v>20</v>
      </c>
      <c r="E1046" t="s">
        <v>72</v>
      </c>
      <c r="F1046">
        <v>22</v>
      </c>
      <c r="G1046" t="s">
        <v>22</v>
      </c>
      <c r="H1046" t="s">
        <v>23</v>
      </c>
      <c r="I1046" t="s">
        <v>24</v>
      </c>
      <c r="J1046" t="s">
        <v>23</v>
      </c>
      <c r="K1046">
        <v>278.97089999999997</v>
      </c>
      <c r="L1046" t="s">
        <v>25</v>
      </c>
      <c r="M1046" t="s">
        <v>18</v>
      </c>
      <c r="N1046" t="s">
        <v>26</v>
      </c>
      <c r="O1046">
        <v>596394</v>
      </c>
      <c r="P1046" t="s">
        <v>26</v>
      </c>
      <c r="Q1046" t="s">
        <v>23</v>
      </c>
      <c r="R1046" t="s">
        <v>27</v>
      </c>
      <c r="S1046" t="s">
        <v>18</v>
      </c>
    </row>
    <row r="1047" spans="1:19" x14ac:dyDescent="0.3">
      <c r="A1047" t="str">
        <f t="shared" si="16"/>
        <v>PFMBAEluent_061025_22</v>
      </c>
      <c r="B1047" t="s">
        <v>663</v>
      </c>
      <c r="C1047">
        <v>5.73</v>
      </c>
      <c r="D1047" t="s">
        <v>20</v>
      </c>
      <c r="E1047" t="s">
        <v>73</v>
      </c>
      <c r="F1047">
        <v>23</v>
      </c>
      <c r="G1047" t="s">
        <v>22</v>
      </c>
      <c r="H1047" t="s">
        <v>23</v>
      </c>
      <c r="I1047" t="s">
        <v>24</v>
      </c>
      <c r="J1047" t="s">
        <v>23</v>
      </c>
      <c r="K1047">
        <v>278.97089999999997</v>
      </c>
      <c r="L1047" t="s">
        <v>25</v>
      </c>
      <c r="M1047" t="s">
        <v>18</v>
      </c>
      <c r="N1047" t="s">
        <v>26</v>
      </c>
      <c r="O1047" t="s">
        <v>26</v>
      </c>
      <c r="P1047" t="s">
        <v>26</v>
      </c>
      <c r="Q1047" t="s">
        <v>23</v>
      </c>
      <c r="R1047" t="s">
        <v>27</v>
      </c>
      <c r="S1047" t="s">
        <v>18</v>
      </c>
    </row>
    <row r="1048" spans="1:19" x14ac:dyDescent="0.3">
      <c r="A1048" t="str">
        <f t="shared" si="16"/>
        <v>PFMBAstd1_5x_061025_23</v>
      </c>
      <c r="B1048" t="s">
        <v>663</v>
      </c>
      <c r="C1048">
        <v>5.73</v>
      </c>
      <c r="D1048" t="s">
        <v>20</v>
      </c>
      <c r="E1048" t="s">
        <v>74</v>
      </c>
      <c r="F1048">
        <v>24</v>
      </c>
      <c r="G1048" t="s">
        <v>22</v>
      </c>
      <c r="H1048" t="s">
        <v>29</v>
      </c>
      <c r="I1048" t="s">
        <v>30</v>
      </c>
      <c r="J1048">
        <v>100</v>
      </c>
      <c r="K1048">
        <v>278.97089999999997</v>
      </c>
      <c r="L1048" t="s">
        <v>25</v>
      </c>
      <c r="M1048" t="s">
        <v>18</v>
      </c>
      <c r="N1048">
        <v>257511</v>
      </c>
      <c r="O1048">
        <v>3841163</v>
      </c>
      <c r="P1048">
        <v>0.21099999999999999</v>
      </c>
      <c r="Q1048" t="s">
        <v>23</v>
      </c>
      <c r="R1048" t="s">
        <v>27</v>
      </c>
      <c r="S1048" t="s">
        <v>672</v>
      </c>
    </row>
    <row r="1049" spans="1:19" x14ac:dyDescent="0.3">
      <c r="A1049" t="str">
        <f t="shared" si="16"/>
        <v>PFMBAstd1_061025_24</v>
      </c>
      <c r="B1049" t="s">
        <v>663</v>
      </c>
      <c r="C1049">
        <v>5.73</v>
      </c>
      <c r="D1049" t="s">
        <v>20</v>
      </c>
      <c r="E1049" t="s">
        <v>76</v>
      </c>
      <c r="F1049">
        <v>25</v>
      </c>
      <c r="G1049" t="s">
        <v>22</v>
      </c>
      <c r="H1049" t="s">
        <v>29</v>
      </c>
      <c r="I1049" t="s">
        <v>30</v>
      </c>
      <c r="J1049">
        <v>100</v>
      </c>
      <c r="K1049">
        <v>278.97089999999997</v>
      </c>
      <c r="L1049" t="s">
        <v>25</v>
      </c>
      <c r="M1049" t="s">
        <v>18</v>
      </c>
      <c r="N1049">
        <v>1064522</v>
      </c>
      <c r="O1049">
        <v>3920963</v>
      </c>
      <c r="P1049">
        <v>0.79200000000000004</v>
      </c>
      <c r="Q1049" t="s">
        <v>23</v>
      </c>
      <c r="R1049" t="s">
        <v>27</v>
      </c>
      <c r="S1049" t="s">
        <v>673</v>
      </c>
    </row>
    <row r="1050" spans="1:19" x14ac:dyDescent="0.3">
      <c r="A1050" t="str">
        <f t="shared" si="16"/>
        <v>PFMBAstd2_061025_25</v>
      </c>
      <c r="B1050" t="s">
        <v>663</v>
      </c>
      <c r="C1050">
        <v>5.73</v>
      </c>
      <c r="D1050" t="s">
        <v>20</v>
      </c>
      <c r="E1050" t="s">
        <v>78</v>
      </c>
      <c r="F1050">
        <v>26</v>
      </c>
      <c r="G1050" t="s">
        <v>22</v>
      </c>
      <c r="H1050" t="s">
        <v>29</v>
      </c>
      <c r="I1050" t="s">
        <v>30</v>
      </c>
      <c r="J1050">
        <v>100</v>
      </c>
      <c r="K1050">
        <v>278.97089999999997</v>
      </c>
      <c r="L1050" t="s">
        <v>25</v>
      </c>
      <c r="M1050" t="s">
        <v>18</v>
      </c>
      <c r="N1050">
        <v>5370454</v>
      </c>
      <c r="O1050">
        <v>3781671</v>
      </c>
      <c r="P1050">
        <v>4.0529999999999999</v>
      </c>
      <c r="Q1050" t="s">
        <v>23</v>
      </c>
      <c r="R1050" t="s">
        <v>27</v>
      </c>
      <c r="S1050" t="s">
        <v>674</v>
      </c>
    </row>
    <row r="1051" spans="1:19" x14ac:dyDescent="0.3">
      <c r="A1051" t="str">
        <f t="shared" si="16"/>
        <v>PFMBAstd3_061025_26</v>
      </c>
      <c r="B1051" t="s">
        <v>663</v>
      </c>
      <c r="C1051">
        <v>5.73</v>
      </c>
      <c r="D1051" t="s">
        <v>20</v>
      </c>
      <c r="E1051" t="s">
        <v>79</v>
      </c>
      <c r="F1051">
        <v>27</v>
      </c>
      <c r="G1051" t="s">
        <v>22</v>
      </c>
      <c r="H1051" t="s">
        <v>29</v>
      </c>
      <c r="I1051" t="s">
        <v>30</v>
      </c>
      <c r="J1051">
        <v>100</v>
      </c>
      <c r="K1051">
        <v>278.97089999999997</v>
      </c>
      <c r="L1051" t="s">
        <v>25</v>
      </c>
      <c r="M1051" t="s">
        <v>18</v>
      </c>
      <c r="N1051">
        <v>11481316</v>
      </c>
      <c r="O1051">
        <v>3861532</v>
      </c>
      <c r="P1051">
        <v>8.4619999999999997</v>
      </c>
      <c r="Q1051" t="s">
        <v>23</v>
      </c>
      <c r="R1051" t="s">
        <v>27</v>
      </c>
      <c r="S1051" t="s">
        <v>673</v>
      </c>
    </row>
    <row r="1052" spans="1:19" x14ac:dyDescent="0.3">
      <c r="A1052" t="str">
        <f t="shared" si="16"/>
        <v>PFMBAstd4_061025_27</v>
      </c>
      <c r="B1052" t="s">
        <v>663</v>
      </c>
      <c r="C1052">
        <v>5.73</v>
      </c>
      <c r="D1052" t="s">
        <v>20</v>
      </c>
      <c r="E1052" t="s">
        <v>80</v>
      </c>
      <c r="F1052">
        <v>28</v>
      </c>
      <c r="G1052" t="s">
        <v>22</v>
      </c>
      <c r="H1052" t="s">
        <v>29</v>
      </c>
      <c r="I1052" t="s">
        <v>30</v>
      </c>
      <c r="J1052">
        <v>100</v>
      </c>
      <c r="K1052">
        <v>278.97089999999997</v>
      </c>
      <c r="L1052" t="s">
        <v>25</v>
      </c>
      <c r="M1052" t="s">
        <v>18</v>
      </c>
      <c r="N1052">
        <v>21548253</v>
      </c>
      <c r="O1052">
        <v>3945099</v>
      </c>
      <c r="P1052">
        <v>15.528</v>
      </c>
      <c r="Q1052" t="s">
        <v>23</v>
      </c>
      <c r="R1052" t="s">
        <v>27</v>
      </c>
      <c r="S1052" t="s">
        <v>675</v>
      </c>
    </row>
    <row r="1053" spans="1:19" x14ac:dyDescent="0.3">
      <c r="A1053" t="str">
        <f t="shared" si="16"/>
        <v>PFMBAstd5_061025_28</v>
      </c>
      <c r="B1053" t="s">
        <v>663</v>
      </c>
      <c r="C1053">
        <v>5.73</v>
      </c>
      <c r="D1053" t="s">
        <v>20</v>
      </c>
      <c r="E1053" t="s">
        <v>82</v>
      </c>
      <c r="F1053">
        <v>29</v>
      </c>
      <c r="G1053" t="s">
        <v>22</v>
      </c>
      <c r="H1053" t="s">
        <v>29</v>
      </c>
      <c r="I1053" t="s">
        <v>30</v>
      </c>
      <c r="J1053">
        <v>100</v>
      </c>
      <c r="K1053">
        <v>278.97089999999997</v>
      </c>
      <c r="L1053" t="s">
        <v>25</v>
      </c>
      <c r="M1053" t="s">
        <v>18</v>
      </c>
      <c r="N1053">
        <v>48078526</v>
      </c>
      <c r="O1053">
        <v>3571346</v>
      </c>
      <c r="P1053">
        <v>38.241</v>
      </c>
      <c r="Q1053" t="s">
        <v>23</v>
      </c>
      <c r="R1053" t="s">
        <v>27</v>
      </c>
      <c r="S1053" t="s">
        <v>676</v>
      </c>
    </row>
    <row r="1054" spans="1:19" x14ac:dyDescent="0.3">
      <c r="A1054" t="str">
        <f t="shared" si="16"/>
        <v>PFMBAstd6_061025_29</v>
      </c>
      <c r="B1054" t="s">
        <v>663</v>
      </c>
      <c r="C1054">
        <v>5.73</v>
      </c>
      <c r="D1054" t="s">
        <v>20</v>
      </c>
      <c r="E1054" t="s">
        <v>84</v>
      </c>
      <c r="F1054">
        <v>30</v>
      </c>
      <c r="G1054" t="s">
        <v>22</v>
      </c>
      <c r="H1054" t="s">
        <v>29</v>
      </c>
      <c r="I1054" t="s">
        <v>30</v>
      </c>
      <c r="J1054">
        <v>100</v>
      </c>
      <c r="K1054">
        <v>278.97089999999997</v>
      </c>
      <c r="L1054" t="s">
        <v>25</v>
      </c>
      <c r="M1054" t="s">
        <v>18</v>
      </c>
      <c r="N1054">
        <v>84567424</v>
      </c>
      <c r="O1054">
        <v>2979372</v>
      </c>
      <c r="P1054">
        <v>80.605999999999995</v>
      </c>
      <c r="Q1054" t="s">
        <v>23</v>
      </c>
      <c r="R1054" t="s">
        <v>27</v>
      </c>
      <c r="S1054" t="s">
        <v>674</v>
      </c>
    </row>
    <row r="1055" spans="1:19" x14ac:dyDescent="0.3">
      <c r="A1055" t="str">
        <f t="shared" si="16"/>
        <v>PFMBAEluent_061025_30</v>
      </c>
      <c r="B1055" t="s">
        <v>663</v>
      </c>
      <c r="C1055">
        <v>5.73</v>
      </c>
      <c r="D1055" t="s">
        <v>20</v>
      </c>
      <c r="E1055" t="s">
        <v>85</v>
      </c>
      <c r="F1055">
        <v>31</v>
      </c>
      <c r="G1055" t="s">
        <v>22</v>
      </c>
      <c r="H1055" t="s">
        <v>23</v>
      </c>
      <c r="I1055" t="s">
        <v>24</v>
      </c>
      <c r="J1055" t="s">
        <v>23</v>
      </c>
      <c r="K1055">
        <v>278.97089999999997</v>
      </c>
      <c r="L1055" t="s">
        <v>25</v>
      </c>
      <c r="M1055" t="s">
        <v>18</v>
      </c>
      <c r="N1055" t="s">
        <v>26</v>
      </c>
      <c r="O1055" t="s">
        <v>26</v>
      </c>
      <c r="P1055" t="s">
        <v>26</v>
      </c>
      <c r="Q1055" t="s">
        <v>23</v>
      </c>
      <c r="R1055" t="s">
        <v>27</v>
      </c>
      <c r="S1055" t="s">
        <v>18</v>
      </c>
    </row>
    <row r="1056" spans="1:19" x14ac:dyDescent="0.3">
      <c r="A1056" t="str">
        <f t="shared" si="16"/>
        <v>PFMPAEluent_061025_01</v>
      </c>
      <c r="B1056" t="s">
        <v>677</v>
      </c>
      <c r="C1056">
        <v>4.5199999999999996</v>
      </c>
      <c r="D1056" t="s">
        <v>20</v>
      </c>
      <c r="E1056" t="s">
        <v>21</v>
      </c>
      <c r="F1056">
        <v>1</v>
      </c>
      <c r="G1056" t="s">
        <v>22</v>
      </c>
      <c r="H1056" t="s">
        <v>23</v>
      </c>
      <c r="I1056" t="s">
        <v>24</v>
      </c>
      <c r="J1056" t="s">
        <v>23</v>
      </c>
      <c r="K1056">
        <v>228.97409999999999</v>
      </c>
      <c r="L1056" t="s">
        <v>25</v>
      </c>
      <c r="M1056" t="s">
        <v>18</v>
      </c>
      <c r="N1056" t="s">
        <v>26</v>
      </c>
      <c r="O1056" t="s">
        <v>26</v>
      </c>
      <c r="P1056" t="s">
        <v>26</v>
      </c>
      <c r="Q1056" t="s">
        <v>23</v>
      </c>
      <c r="R1056" t="s">
        <v>27</v>
      </c>
      <c r="S1056" t="s">
        <v>18</v>
      </c>
    </row>
    <row r="1057" spans="1:19" x14ac:dyDescent="0.3">
      <c r="A1057" t="str">
        <f t="shared" si="16"/>
        <v>PFMPAstd1_5x_061025_02</v>
      </c>
      <c r="B1057" t="s">
        <v>677</v>
      </c>
      <c r="C1057">
        <v>4.5199999999999996</v>
      </c>
      <c r="D1057" t="s">
        <v>20</v>
      </c>
      <c r="E1057" t="s">
        <v>28</v>
      </c>
      <c r="F1057">
        <v>2</v>
      </c>
      <c r="G1057" t="s">
        <v>22</v>
      </c>
      <c r="H1057" t="s">
        <v>29</v>
      </c>
      <c r="I1057" t="s">
        <v>30</v>
      </c>
      <c r="J1057">
        <v>100</v>
      </c>
      <c r="K1057">
        <v>228.97409999999999</v>
      </c>
      <c r="L1057" t="s">
        <v>31</v>
      </c>
      <c r="M1057" t="s">
        <v>32</v>
      </c>
      <c r="N1057">
        <v>229738</v>
      </c>
      <c r="O1057">
        <v>3770908</v>
      </c>
      <c r="P1057">
        <v>1.86</v>
      </c>
      <c r="Q1057">
        <v>0.2</v>
      </c>
      <c r="R1057" t="s">
        <v>27</v>
      </c>
      <c r="S1057" t="s">
        <v>678</v>
      </c>
    </row>
    <row r="1058" spans="1:19" x14ac:dyDescent="0.3">
      <c r="A1058" t="str">
        <f t="shared" si="16"/>
        <v>PFMPAstd1_061025_03</v>
      </c>
      <c r="B1058" t="s">
        <v>677</v>
      </c>
      <c r="C1058">
        <v>4.5199999999999996</v>
      </c>
      <c r="D1058" t="s">
        <v>20</v>
      </c>
      <c r="E1058" t="s">
        <v>34</v>
      </c>
      <c r="F1058">
        <v>3</v>
      </c>
      <c r="G1058" t="s">
        <v>22</v>
      </c>
      <c r="H1058" t="s">
        <v>29</v>
      </c>
      <c r="I1058" t="s">
        <v>30</v>
      </c>
      <c r="J1058">
        <v>100</v>
      </c>
      <c r="K1058">
        <v>228.97409999999999</v>
      </c>
      <c r="L1058" t="s">
        <v>31</v>
      </c>
      <c r="M1058" t="s">
        <v>35</v>
      </c>
      <c r="N1058">
        <v>743425</v>
      </c>
      <c r="O1058">
        <v>3986424</v>
      </c>
      <c r="P1058">
        <v>2.2090000000000001</v>
      </c>
      <c r="Q1058">
        <v>0.8</v>
      </c>
      <c r="R1058" t="s">
        <v>27</v>
      </c>
      <c r="S1058" t="s">
        <v>679</v>
      </c>
    </row>
    <row r="1059" spans="1:19" x14ac:dyDescent="0.3">
      <c r="A1059" t="str">
        <f t="shared" si="16"/>
        <v>PFMPAstd2_061025_04</v>
      </c>
      <c r="B1059" t="s">
        <v>677</v>
      </c>
      <c r="C1059">
        <v>4.5199999999999996</v>
      </c>
      <c r="D1059" t="s">
        <v>20</v>
      </c>
      <c r="E1059" t="s">
        <v>37</v>
      </c>
      <c r="F1059">
        <v>4</v>
      </c>
      <c r="G1059" t="s">
        <v>22</v>
      </c>
      <c r="H1059" t="s">
        <v>29</v>
      </c>
      <c r="I1059" t="s">
        <v>30</v>
      </c>
      <c r="J1059">
        <v>100</v>
      </c>
      <c r="K1059">
        <v>228.97409999999999</v>
      </c>
      <c r="L1059" t="s">
        <v>31</v>
      </c>
      <c r="M1059" t="s">
        <v>38</v>
      </c>
      <c r="N1059">
        <v>3795707</v>
      </c>
      <c r="O1059">
        <v>3622964</v>
      </c>
      <c r="P1059">
        <v>4.6029999999999998</v>
      </c>
      <c r="Q1059">
        <v>3.8</v>
      </c>
      <c r="R1059" t="s">
        <v>27</v>
      </c>
      <c r="S1059" t="s">
        <v>680</v>
      </c>
    </row>
    <row r="1060" spans="1:19" x14ac:dyDescent="0.3">
      <c r="A1060" t="str">
        <f t="shared" si="16"/>
        <v>PFMPAstd3_061025_05</v>
      </c>
      <c r="B1060" t="s">
        <v>677</v>
      </c>
      <c r="C1060">
        <v>4.5199999999999996</v>
      </c>
      <c r="D1060" t="s">
        <v>20</v>
      </c>
      <c r="E1060" t="s">
        <v>40</v>
      </c>
      <c r="F1060">
        <v>5</v>
      </c>
      <c r="G1060" t="s">
        <v>22</v>
      </c>
      <c r="H1060" t="s">
        <v>29</v>
      </c>
      <c r="I1060" t="s">
        <v>30</v>
      </c>
      <c r="J1060">
        <v>100</v>
      </c>
      <c r="K1060">
        <v>228.97409999999999</v>
      </c>
      <c r="L1060" t="s">
        <v>31</v>
      </c>
      <c r="M1060" t="s">
        <v>41</v>
      </c>
      <c r="N1060">
        <v>8687266</v>
      </c>
      <c r="O1060">
        <v>3891077</v>
      </c>
      <c r="P1060">
        <v>7.8970000000000002</v>
      </c>
      <c r="Q1060">
        <v>7.6</v>
      </c>
      <c r="R1060" t="s">
        <v>27</v>
      </c>
      <c r="S1060" t="s">
        <v>681</v>
      </c>
    </row>
    <row r="1061" spans="1:19" x14ac:dyDescent="0.3">
      <c r="A1061" t="str">
        <f t="shared" si="16"/>
        <v>PFMPAstd4_061025_06</v>
      </c>
      <c r="B1061" t="s">
        <v>677</v>
      </c>
      <c r="C1061">
        <v>4.5199999999999996</v>
      </c>
      <c r="D1061" t="s">
        <v>20</v>
      </c>
      <c r="E1061" t="s">
        <v>43</v>
      </c>
      <c r="F1061">
        <v>6</v>
      </c>
      <c r="G1061" t="s">
        <v>22</v>
      </c>
      <c r="H1061" t="s">
        <v>29</v>
      </c>
      <c r="I1061" t="s">
        <v>30</v>
      </c>
      <c r="J1061">
        <v>100</v>
      </c>
      <c r="K1061">
        <v>228.97409999999999</v>
      </c>
      <c r="L1061" t="s">
        <v>31</v>
      </c>
      <c r="M1061" t="s">
        <v>44</v>
      </c>
      <c r="N1061">
        <v>15837966</v>
      </c>
      <c r="O1061">
        <v>3641211</v>
      </c>
      <c r="P1061">
        <v>13.782</v>
      </c>
      <c r="Q1061">
        <v>15.9</v>
      </c>
      <c r="R1061" t="s">
        <v>27</v>
      </c>
      <c r="S1061" t="s">
        <v>682</v>
      </c>
    </row>
    <row r="1062" spans="1:19" x14ac:dyDescent="0.3">
      <c r="A1062" t="str">
        <f t="shared" si="16"/>
        <v>PFMPAstd5_061025_07</v>
      </c>
      <c r="B1062" t="s">
        <v>677</v>
      </c>
      <c r="C1062">
        <v>4.5199999999999996</v>
      </c>
      <c r="D1062" t="s">
        <v>20</v>
      </c>
      <c r="E1062" t="s">
        <v>46</v>
      </c>
      <c r="F1062">
        <v>7</v>
      </c>
      <c r="G1062" t="s">
        <v>22</v>
      </c>
      <c r="H1062" t="s">
        <v>29</v>
      </c>
      <c r="I1062" t="s">
        <v>30</v>
      </c>
      <c r="J1062">
        <v>100</v>
      </c>
      <c r="K1062">
        <v>228.97409999999999</v>
      </c>
      <c r="L1062" t="s">
        <v>31</v>
      </c>
      <c r="M1062" t="s">
        <v>47</v>
      </c>
      <c r="N1062">
        <v>43956605</v>
      </c>
      <c r="O1062">
        <v>3669863</v>
      </c>
      <c r="P1062">
        <v>34.984999999999999</v>
      </c>
      <c r="Q1062">
        <v>39.799999999999997</v>
      </c>
      <c r="R1062" t="s">
        <v>27</v>
      </c>
      <c r="S1062" t="s">
        <v>683</v>
      </c>
    </row>
    <row r="1063" spans="1:19" x14ac:dyDescent="0.3">
      <c r="A1063" t="str">
        <f t="shared" si="16"/>
        <v>PFMPAstd6_061025_08</v>
      </c>
      <c r="B1063" t="s">
        <v>677</v>
      </c>
      <c r="C1063">
        <v>4.5199999999999996</v>
      </c>
      <c r="D1063" t="s">
        <v>20</v>
      </c>
      <c r="E1063" t="s">
        <v>49</v>
      </c>
      <c r="F1063">
        <v>8</v>
      </c>
      <c r="G1063" t="s">
        <v>22</v>
      </c>
      <c r="H1063" t="s">
        <v>29</v>
      </c>
      <c r="I1063" t="s">
        <v>30</v>
      </c>
      <c r="J1063">
        <v>100</v>
      </c>
      <c r="K1063">
        <v>228.97409999999999</v>
      </c>
      <c r="L1063" t="s">
        <v>31</v>
      </c>
      <c r="M1063" t="s">
        <v>50</v>
      </c>
      <c r="N1063">
        <v>84177905</v>
      </c>
      <c r="O1063">
        <v>2918574</v>
      </c>
      <c r="P1063">
        <v>81.863</v>
      </c>
      <c r="Q1063">
        <v>79.099999999999994</v>
      </c>
      <c r="R1063" t="s">
        <v>27</v>
      </c>
      <c r="S1063" t="s">
        <v>684</v>
      </c>
    </row>
    <row r="1064" spans="1:19" x14ac:dyDescent="0.3">
      <c r="A1064" t="str">
        <f t="shared" si="16"/>
        <v>PFMPAEluent_061025_09</v>
      </c>
      <c r="B1064" t="s">
        <v>677</v>
      </c>
      <c r="C1064">
        <v>4.5199999999999996</v>
      </c>
      <c r="D1064" t="s">
        <v>20</v>
      </c>
      <c r="E1064" t="s">
        <v>52</v>
      </c>
      <c r="F1064">
        <v>9</v>
      </c>
      <c r="G1064" t="s">
        <v>22</v>
      </c>
      <c r="H1064" t="s">
        <v>53</v>
      </c>
      <c r="I1064" t="s">
        <v>30</v>
      </c>
      <c r="J1064">
        <v>100</v>
      </c>
      <c r="K1064">
        <v>228.97409999999999</v>
      </c>
      <c r="L1064" t="s">
        <v>25</v>
      </c>
      <c r="M1064" t="s">
        <v>18</v>
      </c>
      <c r="N1064">
        <v>915</v>
      </c>
      <c r="O1064" t="s">
        <v>26</v>
      </c>
      <c r="P1064" t="s">
        <v>23</v>
      </c>
      <c r="Q1064" t="s">
        <v>23</v>
      </c>
      <c r="R1064" t="s">
        <v>27</v>
      </c>
      <c r="S1064" t="s">
        <v>685</v>
      </c>
    </row>
    <row r="1065" spans="1:19" x14ac:dyDescent="0.3">
      <c r="A1065" t="str">
        <f t="shared" si="16"/>
        <v>PFMPAstdIS_061025_10</v>
      </c>
      <c r="B1065" t="s">
        <v>677</v>
      </c>
      <c r="C1065">
        <v>4.5199999999999996</v>
      </c>
      <c r="D1065" t="s">
        <v>20</v>
      </c>
      <c r="E1065" t="s">
        <v>55</v>
      </c>
      <c r="F1065">
        <v>10</v>
      </c>
      <c r="G1065" t="s">
        <v>22</v>
      </c>
      <c r="H1065" t="s">
        <v>23</v>
      </c>
      <c r="I1065" t="s">
        <v>24</v>
      </c>
      <c r="J1065" t="s">
        <v>23</v>
      </c>
      <c r="K1065">
        <v>228.97409999999999</v>
      </c>
      <c r="L1065" t="s">
        <v>25</v>
      </c>
      <c r="M1065" t="s">
        <v>18</v>
      </c>
      <c r="N1065" t="s">
        <v>26</v>
      </c>
      <c r="O1065">
        <v>3434995</v>
      </c>
      <c r="P1065" t="s">
        <v>26</v>
      </c>
      <c r="Q1065" t="s">
        <v>23</v>
      </c>
      <c r="R1065" t="s">
        <v>27</v>
      </c>
      <c r="S1065" t="s">
        <v>18</v>
      </c>
    </row>
    <row r="1066" spans="1:19" x14ac:dyDescent="0.3">
      <c r="A1066" t="str">
        <f t="shared" si="16"/>
        <v>PFMPABLV_061025_11</v>
      </c>
      <c r="B1066" t="s">
        <v>677</v>
      </c>
      <c r="C1066">
        <v>4.5199999999999996</v>
      </c>
      <c r="D1066" t="s">
        <v>20</v>
      </c>
      <c r="E1066" t="s">
        <v>57</v>
      </c>
      <c r="F1066">
        <v>11</v>
      </c>
      <c r="G1066" t="s">
        <v>22</v>
      </c>
      <c r="H1066" t="s">
        <v>23</v>
      </c>
      <c r="I1066" t="s">
        <v>24</v>
      </c>
      <c r="J1066" t="s">
        <v>23</v>
      </c>
      <c r="K1066">
        <v>228.97409999999999</v>
      </c>
      <c r="L1066" t="s">
        <v>25</v>
      </c>
      <c r="M1066" t="s">
        <v>18</v>
      </c>
      <c r="N1066" t="s">
        <v>26</v>
      </c>
      <c r="O1066">
        <v>1113</v>
      </c>
      <c r="P1066" t="s">
        <v>26</v>
      </c>
      <c r="Q1066" t="s">
        <v>23</v>
      </c>
      <c r="R1066" t="s">
        <v>27</v>
      </c>
      <c r="S1066" t="s">
        <v>18</v>
      </c>
    </row>
    <row r="1067" spans="1:19" x14ac:dyDescent="0.3">
      <c r="A1067" t="str">
        <f t="shared" si="16"/>
        <v>PFMPABLM_061025_12</v>
      </c>
      <c r="B1067" t="s">
        <v>677</v>
      </c>
      <c r="C1067">
        <v>4.5199999999999996</v>
      </c>
      <c r="D1067" t="s">
        <v>20</v>
      </c>
      <c r="E1067" t="s">
        <v>59</v>
      </c>
      <c r="F1067">
        <v>12</v>
      </c>
      <c r="G1067" t="s">
        <v>22</v>
      </c>
      <c r="H1067" t="s">
        <v>23</v>
      </c>
      <c r="I1067" t="s">
        <v>24</v>
      </c>
      <c r="J1067" t="s">
        <v>23</v>
      </c>
      <c r="K1067">
        <v>228.97409999999999</v>
      </c>
      <c r="L1067" t="s">
        <v>25</v>
      </c>
      <c r="M1067" t="s">
        <v>18</v>
      </c>
      <c r="N1067" t="s">
        <v>26</v>
      </c>
      <c r="O1067">
        <v>202998</v>
      </c>
      <c r="P1067" t="s">
        <v>26</v>
      </c>
      <c r="Q1067" t="s">
        <v>23</v>
      </c>
      <c r="R1067" t="s">
        <v>27</v>
      </c>
      <c r="S1067" t="s">
        <v>18</v>
      </c>
    </row>
    <row r="1068" spans="1:19" x14ac:dyDescent="0.3">
      <c r="A1068" t="str">
        <f t="shared" si="16"/>
        <v>PFMPALFA_061025_13</v>
      </c>
      <c r="B1068" t="s">
        <v>677</v>
      </c>
      <c r="C1068">
        <v>4.5199999999999996</v>
      </c>
      <c r="D1068" t="s">
        <v>20</v>
      </c>
      <c r="E1068" t="s">
        <v>61</v>
      </c>
      <c r="F1068">
        <v>13</v>
      </c>
      <c r="G1068" t="s">
        <v>22</v>
      </c>
      <c r="H1068" t="s">
        <v>53</v>
      </c>
      <c r="I1068" t="s">
        <v>30</v>
      </c>
      <c r="J1068">
        <v>100</v>
      </c>
      <c r="K1068">
        <v>228.97409999999999</v>
      </c>
      <c r="L1068" t="s">
        <v>25</v>
      </c>
      <c r="M1068" t="s">
        <v>18</v>
      </c>
      <c r="N1068">
        <v>1281</v>
      </c>
      <c r="O1068">
        <v>305856</v>
      </c>
      <c r="P1068">
        <v>1.7030000000000001</v>
      </c>
      <c r="Q1068" t="s">
        <v>23</v>
      </c>
      <c r="R1068" t="s">
        <v>27</v>
      </c>
      <c r="S1068" t="s">
        <v>686</v>
      </c>
    </row>
    <row r="1069" spans="1:19" x14ac:dyDescent="0.3">
      <c r="A1069" t="str">
        <f t="shared" si="16"/>
        <v>PFMPA1M_061025_14</v>
      </c>
      <c r="B1069" t="s">
        <v>677</v>
      </c>
      <c r="C1069">
        <v>4.5199999999999996</v>
      </c>
      <c r="D1069" t="s">
        <v>20</v>
      </c>
      <c r="E1069" t="s">
        <v>62</v>
      </c>
      <c r="F1069">
        <v>14</v>
      </c>
      <c r="G1069" t="s">
        <v>22</v>
      </c>
      <c r="H1069" t="s">
        <v>23</v>
      </c>
      <c r="I1069" t="s">
        <v>24</v>
      </c>
      <c r="J1069" t="s">
        <v>23</v>
      </c>
      <c r="K1069">
        <v>228.97409999999999</v>
      </c>
      <c r="L1069" t="s">
        <v>25</v>
      </c>
      <c r="M1069" t="s">
        <v>18</v>
      </c>
      <c r="N1069" t="s">
        <v>26</v>
      </c>
      <c r="O1069">
        <v>543217</v>
      </c>
      <c r="P1069" t="s">
        <v>26</v>
      </c>
      <c r="Q1069" t="s">
        <v>23</v>
      </c>
      <c r="R1069" t="s">
        <v>27</v>
      </c>
      <c r="S1069" t="s">
        <v>18</v>
      </c>
    </row>
    <row r="1070" spans="1:19" x14ac:dyDescent="0.3">
      <c r="A1070" t="str">
        <f t="shared" si="16"/>
        <v>PFMPA2M_061025_14b</v>
      </c>
      <c r="B1070" t="s">
        <v>677</v>
      </c>
      <c r="C1070">
        <v>4.5199999999999996</v>
      </c>
      <c r="D1070" t="s">
        <v>20</v>
      </c>
      <c r="E1070" t="s">
        <v>63</v>
      </c>
      <c r="F1070">
        <v>15</v>
      </c>
      <c r="G1070" t="s">
        <v>22</v>
      </c>
      <c r="H1070" t="s">
        <v>23</v>
      </c>
      <c r="I1070" t="s">
        <v>24</v>
      </c>
      <c r="J1070" t="s">
        <v>23</v>
      </c>
      <c r="K1070">
        <v>228.97409999999999</v>
      </c>
      <c r="L1070" t="s">
        <v>25</v>
      </c>
      <c r="M1070" t="s">
        <v>18</v>
      </c>
      <c r="N1070" t="s">
        <v>26</v>
      </c>
      <c r="O1070">
        <v>460226</v>
      </c>
      <c r="P1070" t="s">
        <v>26</v>
      </c>
      <c r="Q1070" t="s">
        <v>23</v>
      </c>
      <c r="R1070" t="s">
        <v>27</v>
      </c>
      <c r="S1070" t="s">
        <v>18</v>
      </c>
    </row>
    <row r="1071" spans="1:19" x14ac:dyDescent="0.3">
      <c r="A1071" t="str">
        <f t="shared" si="16"/>
        <v>PFMPA4_1_061025_15</v>
      </c>
      <c r="B1071" t="s">
        <v>677</v>
      </c>
      <c r="C1071">
        <v>4.5199999999999996</v>
      </c>
      <c r="D1071" t="s">
        <v>20</v>
      </c>
      <c r="E1071" t="s">
        <v>64</v>
      </c>
      <c r="F1071">
        <v>16</v>
      </c>
      <c r="G1071" t="s">
        <v>22</v>
      </c>
      <c r="H1071" t="s">
        <v>23</v>
      </c>
      <c r="I1071" t="s">
        <v>24</v>
      </c>
      <c r="J1071" t="s">
        <v>23</v>
      </c>
      <c r="K1071">
        <v>228.97409999999999</v>
      </c>
      <c r="L1071" t="s">
        <v>25</v>
      </c>
      <c r="M1071" t="s">
        <v>18</v>
      </c>
      <c r="N1071" t="s">
        <v>26</v>
      </c>
      <c r="O1071">
        <v>436428</v>
      </c>
      <c r="P1071" t="s">
        <v>26</v>
      </c>
      <c r="Q1071" t="s">
        <v>23</v>
      </c>
      <c r="R1071" t="s">
        <v>27</v>
      </c>
      <c r="S1071" t="s">
        <v>18</v>
      </c>
    </row>
    <row r="1072" spans="1:19" x14ac:dyDescent="0.3">
      <c r="A1072" t="str">
        <f t="shared" si="16"/>
        <v>PFMPA4_2_061025_16</v>
      </c>
      <c r="B1072" t="s">
        <v>677</v>
      </c>
      <c r="C1072">
        <v>4.5199999999999996</v>
      </c>
      <c r="D1072" t="s">
        <v>20</v>
      </c>
      <c r="E1072" t="s">
        <v>65</v>
      </c>
      <c r="F1072">
        <v>17</v>
      </c>
      <c r="G1072" t="s">
        <v>22</v>
      </c>
      <c r="H1072" t="s">
        <v>23</v>
      </c>
      <c r="I1072" t="s">
        <v>24</v>
      </c>
      <c r="J1072" t="s">
        <v>23</v>
      </c>
      <c r="K1072">
        <v>228.97409999999999</v>
      </c>
      <c r="L1072" t="s">
        <v>25</v>
      </c>
      <c r="M1072" t="s">
        <v>18</v>
      </c>
      <c r="N1072" t="s">
        <v>26</v>
      </c>
      <c r="O1072">
        <v>412216</v>
      </c>
      <c r="P1072" t="s">
        <v>26</v>
      </c>
      <c r="Q1072" t="s">
        <v>23</v>
      </c>
      <c r="R1072" t="s">
        <v>27</v>
      </c>
      <c r="S1072" t="s">
        <v>18</v>
      </c>
    </row>
    <row r="1073" spans="1:19" x14ac:dyDescent="0.3">
      <c r="A1073" t="str">
        <f t="shared" si="16"/>
        <v>PFMPA5_061025_17</v>
      </c>
      <c r="B1073" t="s">
        <v>677</v>
      </c>
      <c r="C1073">
        <v>4.5199999999999996</v>
      </c>
      <c r="D1073" t="s">
        <v>20</v>
      </c>
      <c r="E1073" t="s">
        <v>67</v>
      </c>
      <c r="F1073">
        <v>18</v>
      </c>
      <c r="G1073" t="s">
        <v>22</v>
      </c>
      <c r="H1073" t="s">
        <v>53</v>
      </c>
      <c r="I1073" t="s">
        <v>30</v>
      </c>
      <c r="J1073">
        <v>100</v>
      </c>
      <c r="K1073">
        <v>228.97409999999999</v>
      </c>
      <c r="L1073" t="s">
        <v>25</v>
      </c>
      <c r="M1073" t="s">
        <v>18</v>
      </c>
      <c r="N1073">
        <v>2228</v>
      </c>
      <c r="O1073">
        <v>444134</v>
      </c>
      <c r="P1073">
        <v>1.7050000000000001</v>
      </c>
      <c r="Q1073" t="s">
        <v>23</v>
      </c>
      <c r="R1073" t="s">
        <v>27</v>
      </c>
      <c r="S1073" t="s">
        <v>687</v>
      </c>
    </row>
    <row r="1074" spans="1:19" x14ac:dyDescent="0.3">
      <c r="A1074" t="str">
        <f t="shared" si="16"/>
        <v>PFMPA6_1_061025_18</v>
      </c>
      <c r="B1074" t="s">
        <v>677</v>
      </c>
      <c r="C1074">
        <v>4.5199999999999996</v>
      </c>
      <c r="D1074" t="s">
        <v>20</v>
      </c>
      <c r="E1074" t="s">
        <v>68</v>
      </c>
      <c r="F1074">
        <v>19</v>
      </c>
      <c r="G1074" t="s">
        <v>22</v>
      </c>
      <c r="H1074" t="s">
        <v>23</v>
      </c>
      <c r="I1074" t="s">
        <v>24</v>
      </c>
      <c r="J1074" t="s">
        <v>23</v>
      </c>
      <c r="K1074">
        <v>228.97409999999999</v>
      </c>
      <c r="L1074" t="s">
        <v>25</v>
      </c>
      <c r="M1074" t="s">
        <v>18</v>
      </c>
      <c r="N1074" t="s">
        <v>26</v>
      </c>
      <c r="O1074">
        <v>534273</v>
      </c>
      <c r="P1074" t="s">
        <v>26</v>
      </c>
      <c r="Q1074" t="s">
        <v>23</v>
      </c>
      <c r="R1074" t="s">
        <v>27</v>
      </c>
      <c r="S1074" t="s">
        <v>18</v>
      </c>
    </row>
    <row r="1075" spans="1:19" x14ac:dyDescent="0.3">
      <c r="A1075" t="str">
        <f t="shared" si="16"/>
        <v>PFMPA7_1_061025_19</v>
      </c>
      <c r="B1075" t="s">
        <v>677</v>
      </c>
      <c r="C1075">
        <v>4.5199999999999996</v>
      </c>
      <c r="D1075" t="s">
        <v>20</v>
      </c>
      <c r="E1075" t="s">
        <v>69</v>
      </c>
      <c r="F1075">
        <v>20</v>
      </c>
      <c r="G1075" t="s">
        <v>22</v>
      </c>
      <c r="H1075" t="s">
        <v>23</v>
      </c>
      <c r="I1075" t="s">
        <v>24</v>
      </c>
      <c r="J1075" t="s">
        <v>23</v>
      </c>
      <c r="K1075">
        <v>228.97409999999999</v>
      </c>
      <c r="L1075" t="s">
        <v>25</v>
      </c>
      <c r="M1075" t="s">
        <v>18</v>
      </c>
      <c r="N1075" t="s">
        <v>26</v>
      </c>
      <c r="O1075">
        <v>419217</v>
      </c>
      <c r="P1075" t="s">
        <v>26</v>
      </c>
      <c r="Q1075" t="s">
        <v>23</v>
      </c>
      <c r="R1075" t="s">
        <v>27</v>
      </c>
      <c r="S1075" t="s">
        <v>18</v>
      </c>
    </row>
    <row r="1076" spans="1:19" x14ac:dyDescent="0.3">
      <c r="A1076" t="str">
        <f t="shared" si="16"/>
        <v>PFMPA7_2_061025_20</v>
      </c>
      <c r="B1076" t="s">
        <v>677</v>
      </c>
      <c r="C1076">
        <v>4.5199999999999996</v>
      </c>
      <c r="D1076" t="s">
        <v>20</v>
      </c>
      <c r="E1076" t="s">
        <v>70</v>
      </c>
      <c r="F1076">
        <v>21</v>
      </c>
      <c r="G1076" t="s">
        <v>22</v>
      </c>
      <c r="H1076" t="s">
        <v>23</v>
      </c>
      <c r="I1076" t="s">
        <v>24</v>
      </c>
      <c r="J1076" t="s">
        <v>23</v>
      </c>
      <c r="K1076">
        <v>228.97409999999999</v>
      </c>
      <c r="L1076" t="s">
        <v>25</v>
      </c>
      <c r="M1076" t="s">
        <v>18</v>
      </c>
      <c r="N1076" t="s">
        <v>26</v>
      </c>
      <c r="O1076">
        <v>381880</v>
      </c>
      <c r="P1076" t="s">
        <v>26</v>
      </c>
      <c r="Q1076" t="s">
        <v>23</v>
      </c>
      <c r="R1076" t="s">
        <v>27</v>
      </c>
      <c r="S1076" t="s">
        <v>18</v>
      </c>
    </row>
    <row r="1077" spans="1:19" x14ac:dyDescent="0.3">
      <c r="A1077" t="str">
        <f t="shared" si="16"/>
        <v>PFMPA8_061025_21</v>
      </c>
      <c r="B1077" t="s">
        <v>677</v>
      </c>
      <c r="C1077">
        <v>4.5199999999999996</v>
      </c>
      <c r="D1077" t="s">
        <v>20</v>
      </c>
      <c r="E1077" t="s">
        <v>72</v>
      </c>
      <c r="F1077">
        <v>22</v>
      </c>
      <c r="G1077" t="s">
        <v>22</v>
      </c>
      <c r="H1077" t="s">
        <v>23</v>
      </c>
      <c r="I1077" t="s">
        <v>24</v>
      </c>
      <c r="J1077" t="s">
        <v>23</v>
      </c>
      <c r="K1077">
        <v>228.97409999999999</v>
      </c>
      <c r="L1077" t="s">
        <v>25</v>
      </c>
      <c r="M1077" t="s">
        <v>18</v>
      </c>
      <c r="N1077" t="s">
        <v>26</v>
      </c>
      <c r="O1077">
        <v>596394</v>
      </c>
      <c r="P1077" t="s">
        <v>26</v>
      </c>
      <c r="Q1077" t="s">
        <v>23</v>
      </c>
      <c r="R1077" t="s">
        <v>27</v>
      </c>
      <c r="S1077" t="s">
        <v>18</v>
      </c>
    </row>
    <row r="1078" spans="1:19" x14ac:dyDescent="0.3">
      <c r="A1078" t="str">
        <f t="shared" si="16"/>
        <v>PFMPAEluent_061025_22</v>
      </c>
      <c r="B1078" t="s">
        <v>677</v>
      </c>
      <c r="C1078">
        <v>4.5199999999999996</v>
      </c>
      <c r="D1078" t="s">
        <v>20</v>
      </c>
      <c r="E1078" t="s">
        <v>73</v>
      </c>
      <c r="F1078">
        <v>23</v>
      </c>
      <c r="G1078" t="s">
        <v>22</v>
      </c>
      <c r="H1078" t="s">
        <v>23</v>
      </c>
      <c r="I1078" t="s">
        <v>24</v>
      </c>
      <c r="J1078" t="s">
        <v>23</v>
      </c>
      <c r="K1078">
        <v>228.97409999999999</v>
      </c>
      <c r="L1078" t="s">
        <v>25</v>
      </c>
      <c r="M1078" t="s">
        <v>18</v>
      </c>
      <c r="N1078" t="s">
        <v>26</v>
      </c>
      <c r="O1078" t="s">
        <v>26</v>
      </c>
      <c r="P1078" t="s">
        <v>26</v>
      </c>
      <c r="Q1078" t="s">
        <v>23</v>
      </c>
      <c r="R1078" t="s">
        <v>27</v>
      </c>
      <c r="S1078" t="s">
        <v>18</v>
      </c>
    </row>
    <row r="1079" spans="1:19" x14ac:dyDescent="0.3">
      <c r="A1079" t="str">
        <f t="shared" si="16"/>
        <v>PFMPAstd1_5x_061025_23</v>
      </c>
      <c r="B1079" t="s">
        <v>677</v>
      </c>
      <c r="C1079">
        <v>4.5199999999999996</v>
      </c>
      <c r="D1079" t="s">
        <v>20</v>
      </c>
      <c r="E1079" t="s">
        <v>74</v>
      </c>
      <c r="F1079">
        <v>24</v>
      </c>
      <c r="G1079" t="s">
        <v>22</v>
      </c>
      <c r="H1079" t="s">
        <v>29</v>
      </c>
      <c r="I1079" t="s">
        <v>30</v>
      </c>
      <c r="J1079">
        <v>97</v>
      </c>
      <c r="K1079">
        <v>228.97409999999999</v>
      </c>
      <c r="L1079" t="s">
        <v>25</v>
      </c>
      <c r="M1079" t="s">
        <v>18</v>
      </c>
      <c r="N1079">
        <v>207123</v>
      </c>
      <c r="O1079">
        <v>3841163</v>
      </c>
      <c r="P1079">
        <v>1.841</v>
      </c>
      <c r="Q1079" t="s">
        <v>23</v>
      </c>
      <c r="R1079" t="s">
        <v>27</v>
      </c>
      <c r="S1079" t="s">
        <v>688</v>
      </c>
    </row>
    <row r="1080" spans="1:19" x14ac:dyDescent="0.3">
      <c r="A1080" t="str">
        <f t="shared" si="16"/>
        <v>PFMPAstd1_061025_24</v>
      </c>
      <c r="B1080" t="s">
        <v>677</v>
      </c>
      <c r="C1080">
        <v>4.5199999999999996</v>
      </c>
      <c r="D1080" t="s">
        <v>20</v>
      </c>
      <c r="E1080" t="s">
        <v>76</v>
      </c>
      <c r="F1080">
        <v>25</v>
      </c>
      <c r="G1080" t="s">
        <v>22</v>
      </c>
      <c r="H1080" t="s">
        <v>29</v>
      </c>
      <c r="I1080" t="s">
        <v>30</v>
      </c>
      <c r="J1080">
        <v>100</v>
      </c>
      <c r="K1080">
        <v>228.97409999999999</v>
      </c>
      <c r="L1080" t="s">
        <v>25</v>
      </c>
      <c r="M1080" t="s">
        <v>18</v>
      </c>
      <c r="N1080">
        <v>686528</v>
      </c>
      <c r="O1080">
        <v>3920963</v>
      </c>
      <c r="P1080">
        <v>2.1779999999999999</v>
      </c>
      <c r="Q1080" t="s">
        <v>23</v>
      </c>
      <c r="R1080" t="s">
        <v>27</v>
      </c>
      <c r="S1080" t="s">
        <v>689</v>
      </c>
    </row>
    <row r="1081" spans="1:19" x14ac:dyDescent="0.3">
      <c r="A1081" t="str">
        <f t="shared" si="16"/>
        <v>PFMPAstd2_061025_25</v>
      </c>
      <c r="B1081" t="s">
        <v>677</v>
      </c>
      <c r="C1081">
        <v>4.5199999999999996</v>
      </c>
      <c r="D1081" t="s">
        <v>20</v>
      </c>
      <c r="E1081" t="s">
        <v>78</v>
      </c>
      <c r="F1081">
        <v>26</v>
      </c>
      <c r="G1081" t="s">
        <v>22</v>
      </c>
      <c r="H1081" t="s">
        <v>29</v>
      </c>
      <c r="I1081" t="s">
        <v>30</v>
      </c>
      <c r="J1081">
        <v>100</v>
      </c>
      <c r="K1081">
        <v>228.97409999999999</v>
      </c>
      <c r="L1081" t="s">
        <v>25</v>
      </c>
      <c r="M1081" t="s">
        <v>18</v>
      </c>
      <c r="N1081">
        <v>3582466</v>
      </c>
      <c r="O1081">
        <v>3781671</v>
      </c>
      <c r="P1081">
        <v>4.3239999999999998</v>
      </c>
      <c r="Q1081" t="s">
        <v>23</v>
      </c>
      <c r="R1081" t="s">
        <v>27</v>
      </c>
      <c r="S1081" t="s">
        <v>690</v>
      </c>
    </row>
    <row r="1082" spans="1:19" x14ac:dyDescent="0.3">
      <c r="A1082" t="str">
        <f t="shared" si="16"/>
        <v>PFMPAstd3_061025_26</v>
      </c>
      <c r="B1082" t="s">
        <v>677</v>
      </c>
      <c r="C1082">
        <v>4.5199999999999996</v>
      </c>
      <c r="D1082" t="s">
        <v>20</v>
      </c>
      <c r="E1082" t="s">
        <v>79</v>
      </c>
      <c r="F1082">
        <v>27</v>
      </c>
      <c r="G1082" t="s">
        <v>22</v>
      </c>
      <c r="H1082" t="s">
        <v>29</v>
      </c>
      <c r="I1082" t="s">
        <v>30</v>
      </c>
      <c r="J1082">
        <v>100</v>
      </c>
      <c r="K1082">
        <v>228.97409999999999</v>
      </c>
      <c r="L1082" t="s">
        <v>25</v>
      </c>
      <c r="M1082" t="s">
        <v>18</v>
      </c>
      <c r="N1082">
        <v>7914973</v>
      </c>
      <c r="O1082">
        <v>3861532</v>
      </c>
      <c r="P1082">
        <v>7.3890000000000002</v>
      </c>
      <c r="Q1082" t="s">
        <v>23</v>
      </c>
      <c r="R1082" t="s">
        <v>27</v>
      </c>
      <c r="S1082" t="s">
        <v>691</v>
      </c>
    </row>
    <row r="1083" spans="1:19" x14ac:dyDescent="0.3">
      <c r="A1083" t="str">
        <f t="shared" si="16"/>
        <v>PFMPAstd4_061025_27</v>
      </c>
      <c r="B1083" t="s">
        <v>677</v>
      </c>
      <c r="C1083">
        <v>4.5199999999999996</v>
      </c>
      <c r="D1083" t="s">
        <v>20</v>
      </c>
      <c r="E1083" t="s">
        <v>80</v>
      </c>
      <c r="F1083">
        <v>28</v>
      </c>
      <c r="G1083" t="s">
        <v>22</v>
      </c>
      <c r="H1083" t="s">
        <v>29</v>
      </c>
      <c r="I1083" t="s">
        <v>30</v>
      </c>
      <c r="J1083">
        <v>100</v>
      </c>
      <c r="K1083">
        <v>228.97409999999999</v>
      </c>
      <c r="L1083" t="s">
        <v>25</v>
      </c>
      <c r="M1083" t="s">
        <v>18</v>
      </c>
      <c r="N1083">
        <v>14507597</v>
      </c>
      <c r="O1083">
        <v>3945099</v>
      </c>
      <c r="P1083">
        <v>11.913</v>
      </c>
      <c r="Q1083" t="s">
        <v>23</v>
      </c>
      <c r="R1083" t="s">
        <v>27</v>
      </c>
      <c r="S1083" t="s">
        <v>692</v>
      </c>
    </row>
    <row r="1084" spans="1:19" x14ac:dyDescent="0.3">
      <c r="A1084" t="str">
        <f t="shared" si="16"/>
        <v>PFMPAstd5_061025_28</v>
      </c>
      <c r="B1084" t="s">
        <v>677</v>
      </c>
      <c r="C1084">
        <v>4.5199999999999996</v>
      </c>
      <c r="D1084" t="s">
        <v>20</v>
      </c>
      <c r="E1084" t="s">
        <v>82</v>
      </c>
      <c r="F1084">
        <v>29</v>
      </c>
      <c r="G1084" t="s">
        <v>22</v>
      </c>
      <c r="H1084" t="s">
        <v>29</v>
      </c>
      <c r="I1084" t="s">
        <v>30</v>
      </c>
      <c r="J1084">
        <v>100</v>
      </c>
      <c r="K1084">
        <v>228.97409999999999</v>
      </c>
      <c r="L1084" t="s">
        <v>25</v>
      </c>
      <c r="M1084" t="s">
        <v>18</v>
      </c>
      <c r="N1084">
        <v>38829412</v>
      </c>
      <c r="O1084">
        <v>3571346</v>
      </c>
      <c r="P1084">
        <v>31.913</v>
      </c>
      <c r="Q1084" t="s">
        <v>23</v>
      </c>
      <c r="R1084" t="s">
        <v>27</v>
      </c>
      <c r="S1084" t="s">
        <v>683</v>
      </c>
    </row>
    <row r="1085" spans="1:19" x14ac:dyDescent="0.3">
      <c r="A1085" t="str">
        <f t="shared" si="16"/>
        <v>PFMPAstd6_061025_29</v>
      </c>
      <c r="B1085" t="s">
        <v>677</v>
      </c>
      <c r="C1085">
        <v>4.5199999999999996</v>
      </c>
      <c r="D1085" t="s">
        <v>20</v>
      </c>
      <c r="E1085" t="s">
        <v>84</v>
      </c>
      <c r="F1085">
        <v>30</v>
      </c>
      <c r="G1085" t="s">
        <v>22</v>
      </c>
      <c r="H1085" t="s">
        <v>29</v>
      </c>
      <c r="I1085" t="s">
        <v>30</v>
      </c>
      <c r="J1085">
        <v>100</v>
      </c>
      <c r="K1085">
        <v>228.97409999999999</v>
      </c>
      <c r="L1085" t="s">
        <v>25</v>
      </c>
      <c r="M1085" t="s">
        <v>18</v>
      </c>
      <c r="N1085">
        <v>69428749</v>
      </c>
      <c r="O1085">
        <v>2979372</v>
      </c>
      <c r="P1085">
        <v>66.465999999999994</v>
      </c>
      <c r="Q1085" t="s">
        <v>23</v>
      </c>
      <c r="R1085" t="s">
        <v>27</v>
      </c>
      <c r="S1085" t="s">
        <v>683</v>
      </c>
    </row>
    <row r="1086" spans="1:19" x14ac:dyDescent="0.3">
      <c r="A1086" t="str">
        <f t="shared" si="16"/>
        <v>PFMPAEluent_061025_30</v>
      </c>
      <c r="B1086" t="s">
        <v>677</v>
      </c>
      <c r="C1086">
        <v>4.5199999999999996</v>
      </c>
      <c r="D1086" t="s">
        <v>20</v>
      </c>
      <c r="E1086" t="s">
        <v>85</v>
      </c>
      <c r="F1086">
        <v>31</v>
      </c>
      <c r="G1086" t="s">
        <v>22</v>
      </c>
      <c r="H1086" t="s">
        <v>53</v>
      </c>
      <c r="I1086" t="s">
        <v>30</v>
      </c>
      <c r="J1086">
        <v>98</v>
      </c>
      <c r="K1086">
        <v>228.97409999999999</v>
      </c>
      <c r="L1086" t="s">
        <v>25</v>
      </c>
      <c r="M1086" t="s">
        <v>18</v>
      </c>
      <c r="N1086">
        <v>908</v>
      </c>
      <c r="O1086" t="s">
        <v>26</v>
      </c>
      <c r="P1086" t="s">
        <v>23</v>
      </c>
      <c r="Q1086" t="s">
        <v>23</v>
      </c>
      <c r="R1086" t="s">
        <v>27</v>
      </c>
      <c r="S1086" t="s">
        <v>693</v>
      </c>
    </row>
    <row r="1087" spans="1:19" x14ac:dyDescent="0.3">
      <c r="A1087" t="str">
        <f t="shared" si="16"/>
        <v>PFNAEluent_061025_01</v>
      </c>
      <c r="B1087" t="s">
        <v>694</v>
      </c>
      <c r="C1087">
        <v>7.65</v>
      </c>
      <c r="D1087" t="s">
        <v>20</v>
      </c>
      <c r="E1087" t="s">
        <v>21</v>
      </c>
      <c r="F1087">
        <v>1</v>
      </c>
      <c r="G1087" t="s">
        <v>22</v>
      </c>
      <c r="H1087" t="s">
        <v>53</v>
      </c>
      <c r="I1087" t="s">
        <v>30</v>
      </c>
      <c r="J1087">
        <v>100</v>
      </c>
      <c r="K1087">
        <v>462.96319999999997</v>
      </c>
      <c r="L1087" t="s">
        <v>25</v>
      </c>
      <c r="M1087" t="s">
        <v>18</v>
      </c>
      <c r="N1087">
        <v>2321</v>
      </c>
      <c r="O1087" t="s">
        <v>26</v>
      </c>
      <c r="P1087" t="s">
        <v>23</v>
      </c>
      <c r="Q1087" t="s">
        <v>23</v>
      </c>
      <c r="R1087" t="s">
        <v>27</v>
      </c>
      <c r="S1087" t="s">
        <v>464</v>
      </c>
    </row>
    <row r="1088" spans="1:19" x14ac:dyDescent="0.3">
      <c r="A1088" t="str">
        <f t="shared" si="16"/>
        <v>PFNAstd1_5x_061025_02</v>
      </c>
      <c r="B1088" t="s">
        <v>694</v>
      </c>
      <c r="C1088">
        <v>7.65</v>
      </c>
      <c r="D1088" t="s">
        <v>20</v>
      </c>
      <c r="E1088" t="s">
        <v>28</v>
      </c>
      <c r="F1088">
        <v>2</v>
      </c>
      <c r="G1088" t="s">
        <v>22</v>
      </c>
      <c r="H1088" t="s">
        <v>29</v>
      </c>
      <c r="I1088" t="s">
        <v>30</v>
      </c>
      <c r="J1088">
        <v>100</v>
      </c>
      <c r="K1088">
        <v>462.96319999999997</v>
      </c>
      <c r="L1088" t="s">
        <v>31</v>
      </c>
      <c r="M1088" t="s">
        <v>32</v>
      </c>
      <c r="N1088">
        <v>523555</v>
      </c>
      <c r="O1088">
        <v>31182599</v>
      </c>
      <c r="P1088">
        <v>0.30099999999999999</v>
      </c>
      <c r="Q1088">
        <v>0.2</v>
      </c>
      <c r="R1088" t="s">
        <v>27</v>
      </c>
      <c r="S1088" t="s">
        <v>695</v>
      </c>
    </row>
    <row r="1089" spans="1:19" x14ac:dyDescent="0.3">
      <c r="A1089" t="str">
        <f t="shared" si="16"/>
        <v>PFNAstd1_061025_03</v>
      </c>
      <c r="B1089" t="s">
        <v>694</v>
      </c>
      <c r="C1089">
        <v>7.65</v>
      </c>
      <c r="D1089" t="s">
        <v>20</v>
      </c>
      <c r="E1089" t="s">
        <v>34</v>
      </c>
      <c r="F1089">
        <v>3</v>
      </c>
      <c r="G1089" t="s">
        <v>22</v>
      </c>
      <c r="H1089" t="s">
        <v>29</v>
      </c>
      <c r="I1089" t="s">
        <v>555</v>
      </c>
      <c r="J1089">
        <v>100</v>
      </c>
      <c r="K1089">
        <v>462.96319999999997</v>
      </c>
      <c r="L1089" t="s">
        <v>31</v>
      </c>
      <c r="M1089" t="s">
        <v>35</v>
      </c>
      <c r="N1089">
        <v>2217686</v>
      </c>
      <c r="O1089">
        <v>31966319</v>
      </c>
      <c r="P1089">
        <v>0.84599999999999997</v>
      </c>
      <c r="Q1089">
        <v>0.8</v>
      </c>
      <c r="R1089" t="s">
        <v>27</v>
      </c>
      <c r="S1089" t="s">
        <v>18</v>
      </c>
    </row>
    <row r="1090" spans="1:19" x14ac:dyDescent="0.3">
      <c r="A1090" t="str">
        <f t="shared" si="16"/>
        <v>PFNAstd2_061025_04</v>
      </c>
      <c r="B1090" t="s">
        <v>694</v>
      </c>
      <c r="C1090">
        <v>7.65</v>
      </c>
      <c r="D1090" t="s">
        <v>20</v>
      </c>
      <c r="E1090" t="s">
        <v>37</v>
      </c>
      <c r="F1090">
        <v>4</v>
      </c>
      <c r="G1090" t="s">
        <v>22</v>
      </c>
      <c r="H1090" t="s">
        <v>29</v>
      </c>
      <c r="I1090" t="s">
        <v>555</v>
      </c>
      <c r="J1090">
        <v>100</v>
      </c>
      <c r="K1090">
        <v>462.96319999999997</v>
      </c>
      <c r="L1090" t="s">
        <v>31</v>
      </c>
      <c r="M1090" t="s">
        <v>38</v>
      </c>
      <c r="N1090">
        <v>10928070</v>
      </c>
      <c r="O1090">
        <v>29248917</v>
      </c>
      <c r="P1090">
        <v>3.9950000000000001</v>
      </c>
      <c r="Q1090">
        <v>3.8</v>
      </c>
      <c r="R1090" t="s">
        <v>27</v>
      </c>
      <c r="S1090" t="s">
        <v>18</v>
      </c>
    </row>
    <row r="1091" spans="1:19" x14ac:dyDescent="0.3">
      <c r="A1091" t="str">
        <f t="shared" ref="A1091:A1154" si="17">CONCATENATE(B1091,E1091)</f>
        <v>PFNAstd3_061025_05</v>
      </c>
      <c r="B1091" t="s">
        <v>694</v>
      </c>
      <c r="C1091">
        <v>7.65</v>
      </c>
      <c r="D1091" t="s">
        <v>20</v>
      </c>
      <c r="E1091" t="s">
        <v>40</v>
      </c>
      <c r="F1091">
        <v>5</v>
      </c>
      <c r="G1091" t="s">
        <v>22</v>
      </c>
      <c r="H1091" t="s">
        <v>29</v>
      </c>
      <c r="I1091" t="s">
        <v>30</v>
      </c>
      <c r="J1091">
        <v>100</v>
      </c>
      <c r="K1091">
        <v>462.96319999999997</v>
      </c>
      <c r="L1091" t="s">
        <v>31</v>
      </c>
      <c r="M1091" t="s">
        <v>41</v>
      </c>
      <c r="N1091">
        <v>23774928</v>
      </c>
      <c r="O1091">
        <v>30858715</v>
      </c>
      <c r="P1091">
        <v>8.1020000000000003</v>
      </c>
      <c r="Q1091">
        <v>7.6</v>
      </c>
      <c r="R1091" t="s">
        <v>27</v>
      </c>
      <c r="S1091" t="s">
        <v>472</v>
      </c>
    </row>
    <row r="1092" spans="1:19" x14ac:dyDescent="0.3">
      <c r="A1092" t="str">
        <f t="shared" si="17"/>
        <v>PFNAstd4_061025_06</v>
      </c>
      <c r="B1092" t="s">
        <v>694</v>
      </c>
      <c r="C1092">
        <v>7.65</v>
      </c>
      <c r="D1092" t="s">
        <v>20</v>
      </c>
      <c r="E1092" t="s">
        <v>43</v>
      </c>
      <c r="F1092">
        <v>6</v>
      </c>
      <c r="G1092" t="s">
        <v>22</v>
      </c>
      <c r="H1092" t="s">
        <v>29</v>
      </c>
      <c r="I1092" t="s">
        <v>555</v>
      </c>
      <c r="J1092">
        <v>100</v>
      </c>
      <c r="K1092">
        <v>462.96319999999997</v>
      </c>
      <c r="L1092" t="s">
        <v>31</v>
      </c>
      <c r="M1092" t="s">
        <v>44</v>
      </c>
      <c r="N1092">
        <v>40486987</v>
      </c>
      <c r="O1092">
        <v>26952803</v>
      </c>
      <c r="P1092">
        <v>15.675000000000001</v>
      </c>
      <c r="Q1092">
        <v>15.9</v>
      </c>
      <c r="R1092" t="s">
        <v>27</v>
      </c>
      <c r="S1092" t="s">
        <v>18</v>
      </c>
    </row>
    <row r="1093" spans="1:19" x14ac:dyDescent="0.3">
      <c r="A1093" t="str">
        <f t="shared" si="17"/>
        <v>PFNAstd5_061025_07</v>
      </c>
      <c r="B1093" t="s">
        <v>694</v>
      </c>
      <c r="C1093">
        <v>7.65</v>
      </c>
      <c r="D1093" t="s">
        <v>20</v>
      </c>
      <c r="E1093" t="s">
        <v>46</v>
      </c>
      <c r="F1093">
        <v>7</v>
      </c>
      <c r="G1093" t="s">
        <v>22</v>
      </c>
      <c r="H1093" t="s">
        <v>29</v>
      </c>
      <c r="I1093" t="s">
        <v>555</v>
      </c>
      <c r="J1093">
        <v>100</v>
      </c>
      <c r="K1093">
        <v>462.96319999999997</v>
      </c>
      <c r="L1093" t="s">
        <v>31</v>
      </c>
      <c r="M1093" t="s">
        <v>47</v>
      </c>
      <c r="N1093">
        <v>89298315</v>
      </c>
      <c r="O1093">
        <v>24037098</v>
      </c>
      <c r="P1093">
        <v>38.579000000000001</v>
      </c>
      <c r="Q1093">
        <v>39.799999999999997</v>
      </c>
      <c r="R1093" t="s">
        <v>27</v>
      </c>
      <c r="S1093" t="s">
        <v>18</v>
      </c>
    </row>
    <row r="1094" spans="1:19" x14ac:dyDescent="0.3">
      <c r="A1094" t="str">
        <f t="shared" si="17"/>
        <v>PFNAstd6_061025_08</v>
      </c>
      <c r="B1094" t="s">
        <v>694</v>
      </c>
      <c r="C1094">
        <v>7.65</v>
      </c>
      <c r="D1094" t="s">
        <v>20</v>
      </c>
      <c r="E1094" t="s">
        <v>49</v>
      </c>
      <c r="F1094">
        <v>8</v>
      </c>
      <c r="G1094" t="s">
        <v>22</v>
      </c>
      <c r="H1094" t="s">
        <v>29</v>
      </c>
      <c r="I1094" t="s">
        <v>555</v>
      </c>
      <c r="J1094">
        <v>100</v>
      </c>
      <c r="K1094">
        <v>462.96319999999997</v>
      </c>
      <c r="L1094" t="s">
        <v>31</v>
      </c>
      <c r="M1094" t="s">
        <v>50</v>
      </c>
      <c r="N1094">
        <v>146532480</v>
      </c>
      <c r="O1094">
        <v>19059959</v>
      </c>
      <c r="P1094">
        <v>79.700999999999993</v>
      </c>
      <c r="Q1094">
        <v>79.099999999999994</v>
      </c>
      <c r="R1094" t="s">
        <v>27</v>
      </c>
      <c r="S1094" t="s">
        <v>18</v>
      </c>
    </row>
    <row r="1095" spans="1:19" x14ac:dyDescent="0.3">
      <c r="A1095" t="str">
        <f t="shared" si="17"/>
        <v>PFNAEluent_061025_09</v>
      </c>
      <c r="B1095" t="s">
        <v>694</v>
      </c>
      <c r="C1095">
        <v>7.65</v>
      </c>
      <c r="D1095" t="s">
        <v>20</v>
      </c>
      <c r="E1095" t="s">
        <v>52</v>
      </c>
      <c r="F1095">
        <v>9</v>
      </c>
      <c r="G1095" t="s">
        <v>22</v>
      </c>
      <c r="H1095" t="s">
        <v>53</v>
      </c>
      <c r="I1095" t="s">
        <v>30</v>
      </c>
      <c r="J1095">
        <v>66</v>
      </c>
      <c r="K1095">
        <v>462.96319999999997</v>
      </c>
      <c r="L1095" t="s">
        <v>25</v>
      </c>
      <c r="M1095" t="s">
        <v>18</v>
      </c>
      <c r="N1095">
        <v>35989</v>
      </c>
      <c r="O1095" t="s">
        <v>26</v>
      </c>
      <c r="P1095" t="s">
        <v>23</v>
      </c>
      <c r="Q1095" t="s">
        <v>23</v>
      </c>
      <c r="R1095" t="s">
        <v>27</v>
      </c>
      <c r="S1095" t="s">
        <v>696</v>
      </c>
    </row>
    <row r="1096" spans="1:19" x14ac:dyDescent="0.3">
      <c r="A1096" t="str">
        <f t="shared" si="17"/>
        <v>PFNAstdIS_061025_10</v>
      </c>
      <c r="B1096" t="s">
        <v>694</v>
      </c>
      <c r="C1096">
        <v>7.65</v>
      </c>
      <c r="D1096" t="s">
        <v>20</v>
      </c>
      <c r="E1096" t="s">
        <v>55</v>
      </c>
      <c r="F1096">
        <v>10</v>
      </c>
      <c r="G1096" t="s">
        <v>22</v>
      </c>
      <c r="H1096" t="s">
        <v>53</v>
      </c>
      <c r="I1096" t="s">
        <v>30</v>
      </c>
      <c r="J1096">
        <v>100</v>
      </c>
      <c r="K1096">
        <v>462.96319999999997</v>
      </c>
      <c r="L1096" t="s">
        <v>25</v>
      </c>
      <c r="M1096" t="s">
        <v>18</v>
      </c>
      <c r="N1096">
        <v>3958</v>
      </c>
      <c r="O1096">
        <v>28846725</v>
      </c>
      <c r="P1096">
        <v>0.129</v>
      </c>
      <c r="Q1096" t="s">
        <v>23</v>
      </c>
      <c r="R1096" t="s">
        <v>27</v>
      </c>
      <c r="S1096" t="s">
        <v>470</v>
      </c>
    </row>
    <row r="1097" spans="1:19" x14ac:dyDescent="0.3">
      <c r="A1097" t="str">
        <f t="shared" si="17"/>
        <v>PFNABLV_061025_11</v>
      </c>
      <c r="B1097" t="s">
        <v>694</v>
      </c>
      <c r="C1097">
        <v>7.65</v>
      </c>
      <c r="D1097" t="s">
        <v>20</v>
      </c>
      <c r="E1097" t="s">
        <v>57</v>
      </c>
      <c r="F1097">
        <v>11</v>
      </c>
      <c r="G1097" t="s">
        <v>22</v>
      </c>
      <c r="H1097" t="s">
        <v>53</v>
      </c>
      <c r="I1097" t="s">
        <v>30</v>
      </c>
      <c r="J1097">
        <v>66</v>
      </c>
      <c r="K1097">
        <v>462.96319999999997</v>
      </c>
      <c r="L1097" t="s">
        <v>25</v>
      </c>
      <c r="M1097" t="s">
        <v>18</v>
      </c>
      <c r="N1097">
        <v>37470</v>
      </c>
      <c r="O1097" t="s">
        <v>26</v>
      </c>
      <c r="P1097" t="s">
        <v>23</v>
      </c>
      <c r="Q1097" t="s">
        <v>23</v>
      </c>
      <c r="R1097" t="s">
        <v>27</v>
      </c>
      <c r="S1097" t="s">
        <v>697</v>
      </c>
    </row>
    <row r="1098" spans="1:19" x14ac:dyDescent="0.3">
      <c r="A1098" t="str">
        <f t="shared" si="17"/>
        <v>PFNABLM_061025_12</v>
      </c>
      <c r="B1098" t="s">
        <v>694</v>
      </c>
      <c r="C1098">
        <v>7.65</v>
      </c>
      <c r="D1098" t="s">
        <v>20</v>
      </c>
      <c r="E1098" t="s">
        <v>59</v>
      </c>
      <c r="F1098">
        <v>12</v>
      </c>
      <c r="G1098" t="s">
        <v>22</v>
      </c>
      <c r="H1098" t="s">
        <v>53</v>
      </c>
      <c r="I1098" t="s">
        <v>30</v>
      </c>
      <c r="J1098">
        <v>100</v>
      </c>
      <c r="K1098">
        <v>462.96319999999997</v>
      </c>
      <c r="L1098" t="s">
        <v>25</v>
      </c>
      <c r="M1098" t="s">
        <v>18</v>
      </c>
      <c r="N1098">
        <v>3784</v>
      </c>
      <c r="O1098">
        <v>968344</v>
      </c>
      <c r="P1098">
        <v>0.16800000000000001</v>
      </c>
      <c r="Q1098" t="s">
        <v>23</v>
      </c>
      <c r="R1098" t="s">
        <v>27</v>
      </c>
      <c r="S1098" t="s">
        <v>474</v>
      </c>
    </row>
    <row r="1099" spans="1:19" x14ac:dyDescent="0.3">
      <c r="A1099" t="str">
        <f t="shared" si="17"/>
        <v>PFNALFA_061025_13</v>
      </c>
      <c r="B1099" t="s">
        <v>694</v>
      </c>
      <c r="C1099">
        <v>7.65</v>
      </c>
      <c r="D1099" t="s">
        <v>20</v>
      </c>
      <c r="E1099" t="s">
        <v>61</v>
      </c>
      <c r="F1099">
        <v>13</v>
      </c>
      <c r="G1099" t="s">
        <v>22</v>
      </c>
      <c r="H1099" t="s">
        <v>53</v>
      </c>
      <c r="I1099" t="s">
        <v>30</v>
      </c>
      <c r="J1099">
        <v>100</v>
      </c>
      <c r="K1099">
        <v>462.96319999999997</v>
      </c>
      <c r="L1099" t="s">
        <v>25</v>
      </c>
      <c r="M1099" t="s">
        <v>18</v>
      </c>
      <c r="N1099">
        <v>6232</v>
      </c>
      <c r="O1099">
        <v>1510731</v>
      </c>
      <c r="P1099">
        <v>0.17</v>
      </c>
      <c r="Q1099" t="s">
        <v>23</v>
      </c>
      <c r="R1099" t="s">
        <v>27</v>
      </c>
      <c r="S1099" t="s">
        <v>698</v>
      </c>
    </row>
    <row r="1100" spans="1:19" x14ac:dyDescent="0.3">
      <c r="A1100" t="str">
        <f t="shared" si="17"/>
        <v>PFNA1M_061025_14</v>
      </c>
      <c r="B1100" t="s">
        <v>694</v>
      </c>
      <c r="C1100">
        <v>7.65</v>
      </c>
      <c r="D1100" t="s">
        <v>20</v>
      </c>
      <c r="E1100" t="s">
        <v>62</v>
      </c>
      <c r="F1100">
        <v>14</v>
      </c>
      <c r="G1100" t="s">
        <v>22</v>
      </c>
      <c r="H1100" t="s">
        <v>29</v>
      </c>
      <c r="I1100" t="s">
        <v>30</v>
      </c>
      <c r="J1100">
        <v>100</v>
      </c>
      <c r="K1100">
        <v>462.96319999999997</v>
      </c>
      <c r="L1100" t="s">
        <v>25</v>
      </c>
      <c r="M1100" t="s">
        <v>18</v>
      </c>
      <c r="N1100">
        <v>218348</v>
      </c>
      <c r="O1100">
        <v>5242536</v>
      </c>
      <c r="P1100">
        <v>0.55900000000000005</v>
      </c>
      <c r="Q1100" t="s">
        <v>23</v>
      </c>
      <c r="R1100" t="s">
        <v>27</v>
      </c>
      <c r="S1100" t="s">
        <v>699</v>
      </c>
    </row>
    <row r="1101" spans="1:19" x14ac:dyDescent="0.3">
      <c r="A1101" t="str">
        <f t="shared" si="17"/>
        <v>PFNA2M_061025_14b</v>
      </c>
      <c r="B1101" t="s">
        <v>694</v>
      </c>
      <c r="C1101">
        <v>7.65</v>
      </c>
      <c r="D1101" t="s">
        <v>20</v>
      </c>
      <c r="E1101" t="s">
        <v>63</v>
      </c>
      <c r="F1101">
        <v>15</v>
      </c>
      <c r="G1101" t="s">
        <v>22</v>
      </c>
      <c r="H1101" t="s">
        <v>29</v>
      </c>
      <c r="I1101" t="s">
        <v>30</v>
      </c>
      <c r="J1101">
        <v>100</v>
      </c>
      <c r="K1101">
        <v>462.96319999999997</v>
      </c>
      <c r="L1101" t="s">
        <v>25</v>
      </c>
      <c r="M1101" t="s">
        <v>18</v>
      </c>
      <c r="N1101">
        <v>204035</v>
      </c>
      <c r="O1101">
        <v>5269929</v>
      </c>
      <c r="P1101">
        <v>0.52800000000000002</v>
      </c>
      <c r="Q1101" t="s">
        <v>23</v>
      </c>
      <c r="R1101" t="s">
        <v>27</v>
      </c>
      <c r="S1101" t="s">
        <v>699</v>
      </c>
    </row>
    <row r="1102" spans="1:19" x14ac:dyDescent="0.3">
      <c r="A1102" t="str">
        <f t="shared" si="17"/>
        <v>PFNA4_1_061025_15</v>
      </c>
      <c r="B1102" t="s">
        <v>694</v>
      </c>
      <c r="C1102">
        <v>7.65</v>
      </c>
      <c r="D1102" t="s">
        <v>20</v>
      </c>
      <c r="E1102" t="s">
        <v>64</v>
      </c>
      <c r="F1102">
        <v>16</v>
      </c>
      <c r="G1102" t="s">
        <v>22</v>
      </c>
      <c r="H1102" t="s">
        <v>29</v>
      </c>
      <c r="I1102" t="s">
        <v>30</v>
      </c>
      <c r="J1102">
        <v>100</v>
      </c>
      <c r="K1102">
        <v>462.96319999999997</v>
      </c>
      <c r="L1102" t="s">
        <v>25</v>
      </c>
      <c r="M1102" t="s">
        <v>18</v>
      </c>
      <c r="N1102">
        <v>389674</v>
      </c>
      <c r="O1102">
        <v>4552901</v>
      </c>
      <c r="P1102">
        <v>1.014</v>
      </c>
      <c r="Q1102" t="s">
        <v>23</v>
      </c>
      <c r="R1102" t="s">
        <v>27</v>
      </c>
      <c r="S1102" t="s">
        <v>488</v>
      </c>
    </row>
    <row r="1103" spans="1:19" x14ac:dyDescent="0.3">
      <c r="A1103" t="str">
        <f t="shared" si="17"/>
        <v>PFNA4_2_061025_16</v>
      </c>
      <c r="B1103" t="s">
        <v>694</v>
      </c>
      <c r="C1103">
        <v>7.65</v>
      </c>
      <c r="D1103" t="s">
        <v>20</v>
      </c>
      <c r="E1103" t="s">
        <v>65</v>
      </c>
      <c r="F1103">
        <v>17</v>
      </c>
      <c r="G1103" t="s">
        <v>22</v>
      </c>
      <c r="H1103" t="s">
        <v>29</v>
      </c>
      <c r="I1103" t="s">
        <v>30</v>
      </c>
      <c r="J1103">
        <v>100</v>
      </c>
      <c r="K1103">
        <v>462.96319999999997</v>
      </c>
      <c r="L1103" t="s">
        <v>25</v>
      </c>
      <c r="M1103" t="s">
        <v>18</v>
      </c>
      <c r="N1103">
        <v>538116</v>
      </c>
      <c r="O1103">
        <v>2873808</v>
      </c>
      <c r="P1103">
        <v>2.0659999999999998</v>
      </c>
      <c r="Q1103" t="s">
        <v>23</v>
      </c>
      <c r="R1103" t="s">
        <v>27</v>
      </c>
      <c r="S1103" t="s">
        <v>490</v>
      </c>
    </row>
    <row r="1104" spans="1:19" x14ac:dyDescent="0.3">
      <c r="A1104" t="str">
        <f t="shared" si="17"/>
        <v>PFNA5_061025_17</v>
      </c>
      <c r="B1104" t="s">
        <v>694</v>
      </c>
      <c r="C1104">
        <v>7.65</v>
      </c>
      <c r="D1104" t="s">
        <v>20</v>
      </c>
      <c r="E1104" t="s">
        <v>67</v>
      </c>
      <c r="F1104">
        <v>18</v>
      </c>
      <c r="G1104" t="s">
        <v>22</v>
      </c>
      <c r="H1104" t="s">
        <v>29</v>
      </c>
      <c r="I1104" t="s">
        <v>30</v>
      </c>
      <c r="J1104">
        <v>100</v>
      </c>
      <c r="K1104">
        <v>462.96319999999997</v>
      </c>
      <c r="L1104" t="s">
        <v>25</v>
      </c>
      <c r="M1104" t="s">
        <v>18</v>
      </c>
      <c r="N1104">
        <v>810188</v>
      </c>
      <c r="O1104">
        <v>4422124</v>
      </c>
      <c r="P1104">
        <v>2.024</v>
      </c>
      <c r="Q1104" t="s">
        <v>23</v>
      </c>
      <c r="R1104" t="s">
        <v>27</v>
      </c>
      <c r="S1104" t="s">
        <v>469</v>
      </c>
    </row>
    <row r="1105" spans="1:19" x14ac:dyDescent="0.3">
      <c r="A1105" t="str">
        <f t="shared" si="17"/>
        <v>PFNA6_1_061025_18</v>
      </c>
      <c r="B1105" t="s">
        <v>694</v>
      </c>
      <c r="C1105">
        <v>7.65</v>
      </c>
      <c r="D1105" t="s">
        <v>20</v>
      </c>
      <c r="E1105" t="s">
        <v>68</v>
      </c>
      <c r="F1105">
        <v>19</v>
      </c>
      <c r="G1105" t="s">
        <v>22</v>
      </c>
      <c r="H1105" t="s">
        <v>29</v>
      </c>
      <c r="I1105" t="s">
        <v>555</v>
      </c>
      <c r="J1105">
        <v>100</v>
      </c>
      <c r="K1105">
        <v>462.96319999999997</v>
      </c>
      <c r="L1105" t="s">
        <v>25</v>
      </c>
      <c r="M1105" t="s">
        <v>18</v>
      </c>
      <c r="N1105">
        <v>357776</v>
      </c>
      <c r="O1105">
        <v>5080558</v>
      </c>
      <c r="P1105">
        <v>0.85699999999999998</v>
      </c>
      <c r="Q1105" t="s">
        <v>23</v>
      </c>
      <c r="R1105" t="s">
        <v>27</v>
      </c>
      <c r="S1105" t="s">
        <v>18</v>
      </c>
    </row>
    <row r="1106" spans="1:19" x14ac:dyDescent="0.3">
      <c r="A1106" t="str">
        <f t="shared" si="17"/>
        <v>PFNA7_1_061025_19</v>
      </c>
      <c r="B1106" t="s">
        <v>694</v>
      </c>
      <c r="C1106">
        <v>7.65</v>
      </c>
      <c r="D1106" t="s">
        <v>20</v>
      </c>
      <c r="E1106" t="s">
        <v>69</v>
      </c>
      <c r="F1106">
        <v>20</v>
      </c>
      <c r="G1106" t="s">
        <v>22</v>
      </c>
      <c r="H1106" t="s">
        <v>29</v>
      </c>
      <c r="I1106" t="s">
        <v>555</v>
      </c>
      <c r="J1106">
        <v>100</v>
      </c>
      <c r="K1106">
        <v>462.96319999999997</v>
      </c>
      <c r="L1106" t="s">
        <v>25</v>
      </c>
      <c r="M1106" t="s">
        <v>18</v>
      </c>
      <c r="N1106">
        <v>262400</v>
      </c>
      <c r="O1106">
        <v>4072175</v>
      </c>
      <c r="P1106">
        <v>0.79500000000000004</v>
      </c>
      <c r="Q1106" t="s">
        <v>23</v>
      </c>
      <c r="R1106" t="s">
        <v>27</v>
      </c>
      <c r="S1106" t="s">
        <v>18</v>
      </c>
    </row>
    <row r="1107" spans="1:19" x14ac:dyDescent="0.3">
      <c r="A1107" t="str">
        <f t="shared" si="17"/>
        <v>PFNA7_2_061025_20</v>
      </c>
      <c r="B1107" t="s">
        <v>694</v>
      </c>
      <c r="C1107">
        <v>7.65</v>
      </c>
      <c r="D1107" t="s">
        <v>20</v>
      </c>
      <c r="E1107" t="s">
        <v>70</v>
      </c>
      <c r="F1107">
        <v>21</v>
      </c>
      <c r="G1107" t="s">
        <v>22</v>
      </c>
      <c r="H1107" t="s">
        <v>29</v>
      </c>
      <c r="I1107" t="s">
        <v>555</v>
      </c>
      <c r="J1107">
        <v>100</v>
      </c>
      <c r="K1107">
        <v>462.96319999999997</v>
      </c>
      <c r="L1107" t="s">
        <v>25</v>
      </c>
      <c r="M1107" t="s">
        <v>18</v>
      </c>
      <c r="N1107">
        <v>308720</v>
      </c>
      <c r="O1107">
        <v>3812294</v>
      </c>
      <c r="P1107">
        <v>0.96599999999999997</v>
      </c>
      <c r="Q1107" t="s">
        <v>23</v>
      </c>
      <c r="R1107" t="s">
        <v>27</v>
      </c>
      <c r="S1107" t="s">
        <v>18</v>
      </c>
    </row>
    <row r="1108" spans="1:19" x14ac:dyDescent="0.3">
      <c r="A1108" t="str">
        <f t="shared" si="17"/>
        <v>PFNA8_061025_21</v>
      </c>
      <c r="B1108" t="s">
        <v>694</v>
      </c>
      <c r="C1108">
        <v>7.65</v>
      </c>
      <c r="D1108" t="s">
        <v>20</v>
      </c>
      <c r="E1108" t="s">
        <v>72</v>
      </c>
      <c r="F1108">
        <v>22</v>
      </c>
      <c r="G1108" t="s">
        <v>22</v>
      </c>
      <c r="H1108" t="s">
        <v>29</v>
      </c>
      <c r="I1108" t="s">
        <v>555</v>
      </c>
      <c r="J1108">
        <v>100</v>
      </c>
      <c r="K1108">
        <v>462.96319999999997</v>
      </c>
      <c r="L1108" t="s">
        <v>25</v>
      </c>
      <c r="M1108" t="s">
        <v>18</v>
      </c>
      <c r="N1108">
        <v>226639</v>
      </c>
      <c r="O1108">
        <v>5378471</v>
      </c>
      <c r="P1108">
        <v>0.56399999999999995</v>
      </c>
      <c r="Q1108" t="s">
        <v>23</v>
      </c>
      <c r="R1108" t="s">
        <v>27</v>
      </c>
      <c r="S1108" t="s">
        <v>18</v>
      </c>
    </row>
    <row r="1109" spans="1:19" x14ac:dyDescent="0.3">
      <c r="A1109" t="str">
        <f t="shared" si="17"/>
        <v>PFNAEluent_061025_22</v>
      </c>
      <c r="B1109" t="s">
        <v>694</v>
      </c>
      <c r="C1109">
        <v>7.65</v>
      </c>
      <c r="D1109" t="s">
        <v>20</v>
      </c>
      <c r="E1109" t="s">
        <v>73</v>
      </c>
      <c r="F1109">
        <v>23</v>
      </c>
      <c r="G1109" t="s">
        <v>22</v>
      </c>
      <c r="H1109" t="s">
        <v>23</v>
      </c>
      <c r="I1109" t="s">
        <v>24</v>
      </c>
      <c r="J1109" t="s">
        <v>23</v>
      </c>
      <c r="K1109">
        <v>462.96319999999997</v>
      </c>
      <c r="L1109" t="s">
        <v>25</v>
      </c>
      <c r="M1109" t="s">
        <v>18</v>
      </c>
      <c r="N1109" t="s">
        <v>26</v>
      </c>
      <c r="O1109">
        <v>1220</v>
      </c>
      <c r="P1109" t="s">
        <v>26</v>
      </c>
      <c r="Q1109" t="s">
        <v>23</v>
      </c>
      <c r="R1109" t="s">
        <v>27</v>
      </c>
      <c r="S1109" t="s">
        <v>18</v>
      </c>
    </row>
    <row r="1110" spans="1:19" x14ac:dyDescent="0.3">
      <c r="A1110" t="str">
        <f t="shared" si="17"/>
        <v>PFNAstd1_5x_061025_23</v>
      </c>
      <c r="B1110" t="s">
        <v>694</v>
      </c>
      <c r="C1110">
        <v>7.65</v>
      </c>
      <c r="D1110" t="s">
        <v>20</v>
      </c>
      <c r="E1110" t="s">
        <v>74</v>
      </c>
      <c r="F1110">
        <v>24</v>
      </c>
      <c r="G1110" t="s">
        <v>22</v>
      </c>
      <c r="H1110" t="s">
        <v>29</v>
      </c>
      <c r="I1110" t="s">
        <v>30</v>
      </c>
      <c r="J1110">
        <v>100</v>
      </c>
      <c r="K1110">
        <v>462.96319999999997</v>
      </c>
      <c r="L1110" t="s">
        <v>25</v>
      </c>
      <c r="M1110" t="s">
        <v>18</v>
      </c>
      <c r="N1110">
        <v>557066</v>
      </c>
      <c r="O1110">
        <v>32935035</v>
      </c>
      <c r="P1110">
        <v>0.30299999999999999</v>
      </c>
      <c r="Q1110" t="s">
        <v>23</v>
      </c>
      <c r="R1110" t="s">
        <v>27</v>
      </c>
      <c r="S1110" t="s">
        <v>700</v>
      </c>
    </row>
    <row r="1111" spans="1:19" x14ac:dyDescent="0.3">
      <c r="A1111" t="str">
        <f t="shared" si="17"/>
        <v>PFNAstd1_061025_24</v>
      </c>
      <c r="B1111" t="s">
        <v>694</v>
      </c>
      <c r="C1111">
        <v>7.65</v>
      </c>
      <c r="D1111" t="s">
        <v>20</v>
      </c>
      <c r="E1111" t="s">
        <v>76</v>
      </c>
      <c r="F1111">
        <v>25</v>
      </c>
      <c r="G1111" t="s">
        <v>22</v>
      </c>
      <c r="H1111" t="s">
        <v>29</v>
      </c>
      <c r="I1111" t="s">
        <v>555</v>
      </c>
      <c r="J1111">
        <v>100</v>
      </c>
      <c r="K1111">
        <v>462.96319999999997</v>
      </c>
      <c r="L1111" t="s">
        <v>25</v>
      </c>
      <c r="M1111" t="s">
        <v>18</v>
      </c>
      <c r="N1111">
        <v>2320977</v>
      </c>
      <c r="O1111">
        <v>32802288</v>
      </c>
      <c r="P1111">
        <v>0.86</v>
      </c>
      <c r="Q1111" t="s">
        <v>23</v>
      </c>
      <c r="R1111" t="s">
        <v>27</v>
      </c>
      <c r="S1111" t="s">
        <v>18</v>
      </c>
    </row>
    <row r="1112" spans="1:19" x14ac:dyDescent="0.3">
      <c r="A1112" t="str">
        <f t="shared" si="17"/>
        <v>PFNAstd2_061025_25</v>
      </c>
      <c r="B1112" t="s">
        <v>694</v>
      </c>
      <c r="C1112">
        <v>7.65</v>
      </c>
      <c r="D1112" t="s">
        <v>20</v>
      </c>
      <c r="E1112" t="s">
        <v>78</v>
      </c>
      <c r="F1112">
        <v>26</v>
      </c>
      <c r="G1112" t="s">
        <v>22</v>
      </c>
      <c r="H1112" t="s">
        <v>29</v>
      </c>
      <c r="I1112" t="s">
        <v>555</v>
      </c>
      <c r="J1112">
        <v>100</v>
      </c>
      <c r="K1112">
        <v>462.96319999999997</v>
      </c>
      <c r="L1112" t="s">
        <v>25</v>
      </c>
      <c r="M1112" t="s">
        <v>18</v>
      </c>
      <c r="N1112">
        <v>11417148</v>
      </c>
      <c r="O1112">
        <v>30287286</v>
      </c>
      <c r="P1112">
        <v>4.0289999999999999</v>
      </c>
      <c r="Q1112" t="s">
        <v>23</v>
      </c>
      <c r="R1112" t="s">
        <v>27</v>
      </c>
      <c r="S1112" t="s">
        <v>18</v>
      </c>
    </row>
    <row r="1113" spans="1:19" x14ac:dyDescent="0.3">
      <c r="A1113" t="str">
        <f t="shared" si="17"/>
        <v>PFNAstd3_061025_26</v>
      </c>
      <c r="B1113" t="s">
        <v>694</v>
      </c>
      <c r="C1113">
        <v>7.65</v>
      </c>
      <c r="D1113" t="s">
        <v>20</v>
      </c>
      <c r="E1113" t="s">
        <v>79</v>
      </c>
      <c r="F1113">
        <v>27</v>
      </c>
      <c r="G1113" t="s">
        <v>22</v>
      </c>
      <c r="H1113" t="s">
        <v>29</v>
      </c>
      <c r="I1113" t="s">
        <v>555</v>
      </c>
      <c r="J1113">
        <v>100</v>
      </c>
      <c r="K1113">
        <v>462.96319999999997</v>
      </c>
      <c r="L1113" t="s">
        <v>25</v>
      </c>
      <c r="M1113" t="s">
        <v>18</v>
      </c>
      <c r="N1113">
        <v>23183411</v>
      </c>
      <c r="O1113">
        <v>30242455</v>
      </c>
      <c r="P1113">
        <v>8.0619999999999994</v>
      </c>
      <c r="Q1113" t="s">
        <v>23</v>
      </c>
      <c r="R1113" t="s">
        <v>27</v>
      </c>
      <c r="S1113" t="s">
        <v>18</v>
      </c>
    </row>
    <row r="1114" spans="1:19" x14ac:dyDescent="0.3">
      <c r="A1114" t="str">
        <f t="shared" si="17"/>
        <v>PFNAstd4_061025_27</v>
      </c>
      <c r="B1114" t="s">
        <v>694</v>
      </c>
      <c r="C1114">
        <v>7.65</v>
      </c>
      <c r="D1114" t="s">
        <v>20</v>
      </c>
      <c r="E1114" t="s">
        <v>80</v>
      </c>
      <c r="F1114">
        <v>28</v>
      </c>
      <c r="G1114" t="s">
        <v>22</v>
      </c>
      <c r="H1114" t="s">
        <v>29</v>
      </c>
      <c r="I1114" t="s">
        <v>555</v>
      </c>
      <c r="J1114">
        <v>100</v>
      </c>
      <c r="K1114">
        <v>462.96319999999997</v>
      </c>
      <c r="L1114" t="s">
        <v>25</v>
      </c>
      <c r="M1114" t="s">
        <v>18</v>
      </c>
      <c r="N1114">
        <v>43273602</v>
      </c>
      <c r="O1114">
        <v>28387643</v>
      </c>
      <c r="P1114">
        <v>15.906000000000001</v>
      </c>
      <c r="Q1114" t="s">
        <v>23</v>
      </c>
      <c r="R1114" t="s">
        <v>27</v>
      </c>
      <c r="S1114" t="s">
        <v>18</v>
      </c>
    </row>
    <row r="1115" spans="1:19" x14ac:dyDescent="0.3">
      <c r="A1115" t="str">
        <f t="shared" si="17"/>
        <v>PFNAstd5_061025_28</v>
      </c>
      <c r="B1115" t="s">
        <v>694</v>
      </c>
      <c r="C1115">
        <v>7.65</v>
      </c>
      <c r="D1115" t="s">
        <v>20</v>
      </c>
      <c r="E1115" t="s">
        <v>82</v>
      </c>
      <c r="F1115">
        <v>29</v>
      </c>
      <c r="G1115" t="s">
        <v>22</v>
      </c>
      <c r="H1115" t="s">
        <v>29</v>
      </c>
      <c r="I1115" t="s">
        <v>555</v>
      </c>
      <c r="J1115">
        <v>100</v>
      </c>
      <c r="K1115">
        <v>462.96319999999997</v>
      </c>
      <c r="L1115" t="s">
        <v>25</v>
      </c>
      <c r="M1115" t="s">
        <v>18</v>
      </c>
      <c r="N1115">
        <v>88458475</v>
      </c>
      <c r="O1115">
        <v>23769157</v>
      </c>
      <c r="P1115">
        <v>38.646999999999998</v>
      </c>
      <c r="Q1115" t="s">
        <v>23</v>
      </c>
      <c r="R1115" t="s">
        <v>27</v>
      </c>
      <c r="S1115" t="s">
        <v>18</v>
      </c>
    </row>
    <row r="1116" spans="1:19" x14ac:dyDescent="0.3">
      <c r="A1116" t="str">
        <f t="shared" si="17"/>
        <v>PFNAstd6_061025_29</v>
      </c>
      <c r="B1116" t="s">
        <v>694</v>
      </c>
      <c r="C1116">
        <v>7.65</v>
      </c>
      <c r="D1116" t="s">
        <v>20</v>
      </c>
      <c r="E1116" t="s">
        <v>84</v>
      </c>
      <c r="F1116">
        <v>30</v>
      </c>
      <c r="G1116" t="s">
        <v>22</v>
      </c>
      <c r="H1116" t="s">
        <v>29</v>
      </c>
      <c r="I1116" t="s">
        <v>555</v>
      </c>
      <c r="J1116">
        <v>100</v>
      </c>
      <c r="K1116">
        <v>462.96319999999997</v>
      </c>
      <c r="L1116" t="s">
        <v>25</v>
      </c>
      <c r="M1116" t="s">
        <v>18</v>
      </c>
      <c r="N1116">
        <v>144671716</v>
      </c>
      <c r="O1116">
        <v>18080401</v>
      </c>
      <c r="P1116">
        <v>82.947000000000003</v>
      </c>
      <c r="Q1116" t="s">
        <v>23</v>
      </c>
      <c r="R1116" t="s">
        <v>27</v>
      </c>
      <c r="S1116" t="s">
        <v>18</v>
      </c>
    </row>
    <row r="1117" spans="1:19" x14ac:dyDescent="0.3">
      <c r="A1117" t="str">
        <f t="shared" si="17"/>
        <v>PFNAEluent_061025_30</v>
      </c>
      <c r="B1117" t="s">
        <v>694</v>
      </c>
      <c r="C1117">
        <v>7.65</v>
      </c>
      <c r="D1117" t="s">
        <v>20</v>
      </c>
      <c r="E1117" t="s">
        <v>85</v>
      </c>
      <c r="F1117">
        <v>31</v>
      </c>
      <c r="G1117" t="s">
        <v>22</v>
      </c>
      <c r="H1117" t="s">
        <v>53</v>
      </c>
      <c r="I1117" t="s">
        <v>30</v>
      </c>
      <c r="J1117">
        <v>66</v>
      </c>
      <c r="K1117">
        <v>462.96319999999997</v>
      </c>
      <c r="L1117" t="s">
        <v>25</v>
      </c>
      <c r="M1117" t="s">
        <v>18</v>
      </c>
      <c r="N1117">
        <v>38618</v>
      </c>
      <c r="O1117">
        <v>1421</v>
      </c>
      <c r="P1117">
        <v>281.50299999999999</v>
      </c>
      <c r="Q1117" t="s">
        <v>23</v>
      </c>
      <c r="R1117" t="s">
        <v>27</v>
      </c>
      <c r="S1117" t="s">
        <v>701</v>
      </c>
    </row>
    <row r="1118" spans="1:19" x14ac:dyDescent="0.3">
      <c r="A1118" t="str">
        <f t="shared" si="17"/>
        <v>PFOAEluent_061025_01</v>
      </c>
      <c r="B1118" t="s">
        <v>702</v>
      </c>
      <c r="C1118">
        <v>7.3</v>
      </c>
      <c r="D1118" t="s">
        <v>20</v>
      </c>
      <c r="E1118" t="s">
        <v>21</v>
      </c>
      <c r="F1118">
        <v>1</v>
      </c>
      <c r="G1118" t="s">
        <v>22</v>
      </c>
      <c r="H1118" t="s">
        <v>53</v>
      </c>
      <c r="I1118" t="s">
        <v>30</v>
      </c>
      <c r="J1118">
        <v>100</v>
      </c>
      <c r="K1118">
        <v>412.96640000000002</v>
      </c>
      <c r="L1118" t="s">
        <v>25</v>
      </c>
      <c r="M1118" t="s">
        <v>18</v>
      </c>
      <c r="N1118">
        <v>5121</v>
      </c>
      <c r="O1118">
        <v>3367</v>
      </c>
      <c r="P1118">
        <v>17.135999999999999</v>
      </c>
      <c r="Q1118" t="s">
        <v>23</v>
      </c>
      <c r="R1118" t="s">
        <v>27</v>
      </c>
      <c r="S1118" t="s">
        <v>703</v>
      </c>
    </row>
    <row r="1119" spans="1:19" x14ac:dyDescent="0.3">
      <c r="A1119" t="str">
        <f t="shared" si="17"/>
        <v>PFOAstd1_5x_061025_02</v>
      </c>
      <c r="B1119" t="s">
        <v>702</v>
      </c>
      <c r="C1119">
        <v>7.3</v>
      </c>
      <c r="D1119" t="s">
        <v>20</v>
      </c>
      <c r="E1119" t="s">
        <v>28</v>
      </c>
      <c r="F1119">
        <v>2</v>
      </c>
      <c r="G1119" t="s">
        <v>22</v>
      </c>
      <c r="H1119" t="s">
        <v>29</v>
      </c>
      <c r="I1119" t="s">
        <v>30</v>
      </c>
      <c r="J1119">
        <v>100</v>
      </c>
      <c r="K1119">
        <v>412.96640000000002</v>
      </c>
      <c r="L1119" t="s">
        <v>31</v>
      </c>
      <c r="M1119" t="s">
        <v>32</v>
      </c>
      <c r="N1119">
        <v>501507</v>
      </c>
      <c r="O1119">
        <v>31791783</v>
      </c>
      <c r="P1119">
        <v>0.47299999999999998</v>
      </c>
      <c r="Q1119">
        <v>0.2</v>
      </c>
      <c r="R1119" t="s">
        <v>27</v>
      </c>
      <c r="S1119" t="s">
        <v>704</v>
      </c>
    </row>
    <row r="1120" spans="1:19" x14ac:dyDescent="0.3">
      <c r="A1120" t="str">
        <f t="shared" si="17"/>
        <v>PFOAstd1_061025_03</v>
      </c>
      <c r="B1120" t="s">
        <v>702</v>
      </c>
      <c r="C1120">
        <v>7.3</v>
      </c>
      <c r="D1120" t="s">
        <v>20</v>
      </c>
      <c r="E1120" t="s">
        <v>34</v>
      </c>
      <c r="F1120">
        <v>3</v>
      </c>
      <c r="G1120" t="s">
        <v>22</v>
      </c>
      <c r="H1120" t="s">
        <v>29</v>
      </c>
      <c r="I1120" t="s">
        <v>555</v>
      </c>
      <c r="J1120">
        <v>100</v>
      </c>
      <c r="K1120">
        <v>412.96640000000002</v>
      </c>
      <c r="L1120" t="s">
        <v>31</v>
      </c>
      <c r="M1120" t="s">
        <v>35</v>
      </c>
      <c r="N1120">
        <v>1970153</v>
      </c>
      <c r="O1120">
        <v>31093872</v>
      </c>
      <c r="P1120">
        <v>1</v>
      </c>
      <c r="Q1120">
        <v>0.8</v>
      </c>
      <c r="R1120" t="s">
        <v>27</v>
      </c>
      <c r="S1120" t="s">
        <v>705</v>
      </c>
    </row>
    <row r="1121" spans="1:19" x14ac:dyDescent="0.3">
      <c r="A1121" t="str">
        <f t="shared" si="17"/>
        <v>PFOAstd2_061025_04</v>
      </c>
      <c r="B1121" t="s">
        <v>702</v>
      </c>
      <c r="C1121">
        <v>7.3</v>
      </c>
      <c r="D1121" t="s">
        <v>20</v>
      </c>
      <c r="E1121" t="s">
        <v>37</v>
      </c>
      <c r="F1121">
        <v>4</v>
      </c>
      <c r="G1121" t="s">
        <v>22</v>
      </c>
      <c r="H1121" t="s">
        <v>29</v>
      </c>
      <c r="I1121" t="s">
        <v>555</v>
      </c>
      <c r="J1121">
        <v>100</v>
      </c>
      <c r="K1121">
        <v>412.96640000000002</v>
      </c>
      <c r="L1121" t="s">
        <v>31</v>
      </c>
      <c r="M1121" t="s">
        <v>38</v>
      </c>
      <c r="N1121">
        <v>9983008</v>
      </c>
      <c r="O1121">
        <v>28652160</v>
      </c>
      <c r="P1121">
        <v>4.1559999999999997</v>
      </c>
      <c r="Q1121">
        <v>3.8</v>
      </c>
      <c r="R1121" t="s">
        <v>27</v>
      </c>
      <c r="S1121" t="s">
        <v>18</v>
      </c>
    </row>
    <row r="1122" spans="1:19" x14ac:dyDescent="0.3">
      <c r="A1122" t="str">
        <f t="shared" si="17"/>
        <v>PFOAstd3_061025_05</v>
      </c>
      <c r="B1122" t="s">
        <v>702</v>
      </c>
      <c r="C1122">
        <v>7.3</v>
      </c>
      <c r="D1122" t="s">
        <v>20</v>
      </c>
      <c r="E1122" t="s">
        <v>40</v>
      </c>
      <c r="F1122">
        <v>5</v>
      </c>
      <c r="G1122" t="s">
        <v>22</v>
      </c>
      <c r="H1122" t="s">
        <v>29</v>
      </c>
      <c r="I1122" t="s">
        <v>555</v>
      </c>
      <c r="J1122">
        <v>100</v>
      </c>
      <c r="K1122">
        <v>412.96640000000002</v>
      </c>
      <c r="L1122" t="s">
        <v>31</v>
      </c>
      <c r="M1122" t="s">
        <v>41</v>
      </c>
      <c r="N1122">
        <v>21836183</v>
      </c>
      <c r="O1122">
        <v>30981600</v>
      </c>
      <c r="P1122">
        <v>8.1020000000000003</v>
      </c>
      <c r="Q1122">
        <v>7.6</v>
      </c>
      <c r="R1122" t="s">
        <v>27</v>
      </c>
      <c r="S1122" t="s">
        <v>18</v>
      </c>
    </row>
    <row r="1123" spans="1:19" x14ac:dyDescent="0.3">
      <c r="A1123" t="str">
        <f t="shared" si="17"/>
        <v>PFOAstd4_061025_06</v>
      </c>
      <c r="B1123" t="s">
        <v>702</v>
      </c>
      <c r="C1123">
        <v>7.3</v>
      </c>
      <c r="D1123" t="s">
        <v>20</v>
      </c>
      <c r="E1123" t="s">
        <v>43</v>
      </c>
      <c r="F1123">
        <v>6</v>
      </c>
      <c r="G1123" t="s">
        <v>22</v>
      </c>
      <c r="H1123" t="s">
        <v>29</v>
      </c>
      <c r="I1123" t="s">
        <v>555</v>
      </c>
      <c r="J1123">
        <v>100</v>
      </c>
      <c r="K1123">
        <v>412.96640000000002</v>
      </c>
      <c r="L1123" t="s">
        <v>31</v>
      </c>
      <c r="M1123" t="s">
        <v>44</v>
      </c>
      <c r="N1123">
        <v>36904998</v>
      </c>
      <c r="O1123">
        <v>26410317</v>
      </c>
      <c r="P1123">
        <v>15.769</v>
      </c>
      <c r="Q1123">
        <v>15.9</v>
      </c>
      <c r="R1123" t="s">
        <v>27</v>
      </c>
      <c r="S1123" t="s">
        <v>18</v>
      </c>
    </row>
    <row r="1124" spans="1:19" x14ac:dyDescent="0.3">
      <c r="A1124" t="str">
        <f t="shared" si="17"/>
        <v>PFOAstd5_061025_07</v>
      </c>
      <c r="B1124" t="s">
        <v>702</v>
      </c>
      <c r="C1124">
        <v>7.3</v>
      </c>
      <c r="D1124" t="s">
        <v>20</v>
      </c>
      <c r="E1124" t="s">
        <v>46</v>
      </c>
      <c r="F1124">
        <v>7</v>
      </c>
      <c r="G1124" t="s">
        <v>22</v>
      </c>
      <c r="H1124" t="s">
        <v>29</v>
      </c>
      <c r="I1124" t="s">
        <v>555</v>
      </c>
      <c r="J1124">
        <v>100</v>
      </c>
      <c r="K1124">
        <v>412.96640000000002</v>
      </c>
      <c r="L1124" t="s">
        <v>31</v>
      </c>
      <c r="M1124" t="s">
        <v>47</v>
      </c>
      <c r="N1124">
        <v>73050911</v>
      </c>
      <c r="O1124">
        <v>21757852</v>
      </c>
      <c r="P1124">
        <v>37.47</v>
      </c>
      <c r="Q1124">
        <v>39.799999999999997</v>
      </c>
      <c r="R1124" t="s">
        <v>27</v>
      </c>
      <c r="S1124" t="s">
        <v>18</v>
      </c>
    </row>
    <row r="1125" spans="1:19" x14ac:dyDescent="0.3">
      <c r="A1125" t="str">
        <f t="shared" si="17"/>
        <v>PFOAstd6_061025_08</v>
      </c>
      <c r="B1125" t="s">
        <v>702</v>
      </c>
      <c r="C1125">
        <v>7.3</v>
      </c>
      <c r="D1125" t="s">
        <v>20</v>
      </c>
      <c r="E1125" t="s">
        <v>49</v>
      </c>
      <c r="F1125">
        <v>8</v>
      </c>
      <c r="G1125" t="s">
        <v>22</v>
      </c>
      <c r="H1125" t="s">
        <v>29</v>
      </c>
      <c r="I1125" t="s">
        <v>555</v>
      </c>
      <c r="J1125">
        <v>100</v>
      </c>
      <c r="K1125">
        <v>412.96640000000002</v>
      </c>
      <c r="L1125" t="s">
        <v>31</v>
      </c>
      <c r="M1125" t="s">
        <v>50</v>
      </c>
      <c r="N1125">
        <v>119451833</v>
      </c>
      <c r="O1125">
        <v>16545186</v>
      </c>
      <c r="P1125">
        <v>80.230999999999995</v>
      </c>
      <c r="Q1125">
        <v>79.099999999999994</v>
      </c>
      <c r="R1125" t="s">
        <v>27</v>
      </c>
      <c r="S1125" t="s">
        <v>18</v>
      </c>
    </row>
    <row r="1126" spans="1:19" x14ac:dyDescent="0.3">
      <c r="A1126" t="str">
        <f t="shared" si="17"/>
        <v>PFOAEluent_061025_09</v>
      </c>
      <c r="B1126" t="s">
        <v>702</v>
      </c>
      <c r="C1126">
        <v>7.3</v>
      </c>
      <c r="D1126" t="s">
        <v>20</v>
      </c>
      <c r="E1126" t="s">
        <v>52</v>
      </c>
      <c r="F1126">
        <v>9</v>
      </c>
      <c r="G1126" t="s">
        <v>22</v>
      </c>
      <c r="H1126" t="s">
        <v>29</v>
      </c>
      <c r="I1126" t="s">
        <v>30</v>
      </c>
      <c r="J1126">
        <v>100</v>
      </c>
      <c r="K1126">
        <v>412.96640000000002</v>
      </c>
      <c r="L1126" t="s">
        <v>25</v>
      </c>
      <c r="M1126" t="s">
        <v>18</v>
      </c>
      <c r="N1126">
        <v>43902</v>
      </c>
      <c r="O1126" t="s">
        <v>26</v>
      </c>
      <c r="P1126" t="s">
        <v>23</v>
      </c>
      <c r="Q1126" t="s">
        <v>23</v>
      </c>
      <c r="R1126" t="s">
        <v>27</v>
      </c>
      <c r="S1126" t="s">
        <v>631</v>
      </c>
    </row>
    <row r="1127" spans="1:19" x14ac:dyDescent="0.3">
      <c r="A1127" t="str">
        <f t="shared" si="17"/>
        <v>PFOAstdIS_061025_10</v>
      </c>
      <c r="B1127" t="s">
        <v>702</v>
      </c>
      <c r="C1127">
        <v>7.3</v>
      </c>
      <c r="D1127" t="s">
        <v>20</v>
      </c>
      <c r="E1127" t="s">
        <v>55</v>
      </c>
      <c r="F1127">
        <v>10</v>
      </c>
      <c r="G1127" t="s">
        <v>22</v>
      </c>
      <c r="H1127" t="s">
        <v>53</v>
      </c>
      <c r="I1127" t="s">
        <v>30</v>
      </c>
      <c r="J1127">
        <v>100</v>
      </c>
      <c r="K1127">
        <v>412.96640000000002</v>
      </c>
      <c r="L1127" t="s">
        <v>25</v>
      </c>
      <c r="M1127" t="s">
        <v>18</v>
      </c>
      <c r="N1127">
        <v>24450</v>
      </c>
      <c r="O1127">
        <v>28592166</v>
      </c>
      <c r="P1127">
        <v>0.308</v>
      </c>
      <c r="Q1127" t="s">
        <v>23</v>
      </c>
      <c r="R1127" t="s">
        <v>27</v>
      </c>
      <c r="S1127" t="s">
        <v>706</v>
      </c>
    </row>
    <row r="1128" spans="1:19" x14ac:dyDescent="0.3">
      <c r="A1128" t="str">
        <f t="shared" si="17"/>
        <v>PFOABLV_061025_11</v>
      </c>
      <c r="B1128" t="s">
        <v>702</v>
      </c>
      <c r="C1128">
        <v>7.3</v>
      </c>
      <c r="D1128" t="s">
        <v>20</v>
      </c>
      <c r="E1128" t="s">
        <v>57</v>
      </c>
      <c r="F1128">
        <v>11</v>
      </c>
      <c r="G1128" t="s">
        <v>22</v>
      </c>
      <c r="H1128" t="s">
        <v>29</v>
      </c>
      <c r="I1128" t="s">
        <v>30</v>
      </c>
      <c r="J1128">
        <v>100</v>
      </c>
      <c r="K1128">
        <v>412.96640000000002</v>
      </c>
      <c r="L1128" t="s">
        <v>25</v>
      </c>
      <c r="M1128" t="s">
        <v>18</v>
      </c>
      <c r="N1128">
        <v>84418</v>
      </c>
      <c r="O1128" t="s">
        <v>26</v>
      </c>
      <c r="P1128" t="s">
        <v>23</v>
      </c>
      <c r="Q1128" t="s">
        <v>23</v>
      </c>
      <c r="R1128" t="s">
        <v>27</v>
      </c>
      <c r="S1128" t="s">
        <v>423</v>
      </c>
    </row>
    <row r="1129" spans="1:19" x14ac:dyDescent="0.3">
      <c r="A1129" t="str">
        <f t="shared" si="17"/>
        <v>PFOABLM_061025_12</v>
      </c>
      <c r="B1129" t="s">
        <v>702</v>
      </c>
      <c r="C1129">
        <v>7.3</v>
      </c>
      <c r="D1129" t="s">
        <v>20</v>
      </c>
      <c r="E1129" t="s">
        <v>59</v>
      </c>
      <c r="F1129">
        <v>12</v>
      </c>
      <c r="G1129" t="s">
        <v>22</v>
      </c>
      <c r="H1129" t="s">
        <v>29</v>
      </c>
      <c r="I1129" t="s">
        <v>30</v>
      </c>
      <c r="J1129">
        <v>100</v>
      </c>
      <c r="K1129">
        <v>412.96640000000002</v>
      </c>
      <c r="L1129" t="s">
        <v>25</v>
      </c>
      <c r="M1129" t="s">
        <v>18</v>
      </c>
      <c r="N1129">
        <v>31504</v>
      </c>
      <c r="O1129">
        <v>1647859</v>
      </c>
      <c r="P1129">
        <v>0.51</v>
      </c>
      <c r="Q1129" t="s">
        <v>23</v>
      </c>
      <c r="R1129" t="s">
        <v>27</v>
      </c>
      <c r="S1129" t="s">
        <v>427</v>
      </c>
    </row>
    <row r="1130" spans="1:19" x14ac:dyDescent="0.3">
      <c r="A1130" t="str">
        <f t="shared" si="17"/>
        <v>PFOALFA_061025_13</v>
      </c>
      <c r="B1130" t="s">
        <v>702</v>
      </c>
      <c r="C1130">
        <v>7.3</v>
      </c>
      <c r="D1130" t="s">
        <v>20</v>
      </c>
      <c r="E1130" t="s">
        <v>61</v>
      </c>
      <c r="F1130">
        <v>13</v>
      </c>
      <c r="G1130" t="s">
        <v>22</v>
      </c>
      <c r="H1130" t="s">
        <v>53</v>
      </c>
      <c r="I1130" t="s">
        <v>30</v>
      </c>
      <c r="J1130">
        <v>71</v>
      </c>
      <c r="K1130">
        <v>412.96640000000002</v>
      </c>
      <c r="L1130" t="s">
        <v>25</v>
      </c>
      <c r="M1130" t="s">
        <v>18</v>
      </c>
      <c r="N1130">
        <v>32626</v>
      </c>
      <c r="O1130">
        <v>2428913</v>
      </c>
      <c r="P1130">
        <v>0.44700000000000001</v>
      </c>
      <c r="Q1130" t="s">
        <v>23</v>
      </c>
      <c r="R1130" t="s">
        <v>27</v>
      </c>
      <c r="S1130" t="s">
        <v>623</v>
      </c>
    </row>
    <row r="1131" spans="1:19" x14ac:dyDescent="0.3">
      <c r="A1131" t="str">
        <f t="shared" si="17"/>
        <v>PFOA1M_061025_14</v>
      </c>
      <c r="B1131" t="s">
        <v>702</v>
      </c>
      <c r="C1131">
        <v>7.3</v>
      </c>
      <c r="D1131" t="s">
        <v>20</v>
      </c>
      <c r="E1131" t="s">
        <v>62</v>
      </c>
      <c r="F1131">
        <v>14</v>
      </c>
      <c r="G1131" t="s">
        <v>22</v>
      </c>
      <c r="H1131" t="s">
        <v>29</v>
      </c>
      <c r="I1131" t="s">
        <v>555</v>
      </c>
      <c r="J1131">
        <v>100</v>
      </c>
      <c r="K1131">
        <v>412.96640000000002</v>
      </c>
      <c r="L1131" t="s">
        <v>25</v>
      </c>
      <c r="M1131" t="s">
        <v>18</v>
      </c>
      <c r="N1131">
        <v>1751965</v>
      </c>
      <c r="O1131">
        <v>5725381</v>
      </c>
      <c r="P1131">
        <v>3.6859999999999999</v>
      </c>
      <c r="Q1131" t="s">
        <v>23</v>
      </c>
      <c r="R1131" t="s">
        <v>27</v>
      </c>
      <c r="S1131" t="s">
        <v>18</v>
      </c>
    </row>
    <row r="1132" spans="1:19" x14ac:dyDescent="0.3">
      <c r="A1132" t="str">
        <f t="shared" si="17"/>
        <v>PFOA2M_061025_14b</v>
      </c>
      <c r="B1132" t="s">
        <v>702</v>
      </c>
      <c r="C1132">
        <v>7.3</v>
      </c>
      <c r="D1132" t="s">
        <v>20</v>
      </c>
      <c r="E1132" t="s">
        <v>63</v>
      </c>
      <c r="F1132">
        <v>15</v>
      </c>
      <c r="G1132" t="s">
        <v>22</v>
      </c>
      <c r="H1132" t="s">
        <v>29</v>
      </c>
      <c r="I1132" t="s">
        <v>555</v>
      </c>
      <c r="J1132">
        <v>100</v>
      </c>
      <c r="K1132">
        <v>412.96640000000002</v>
      </c>
      <c r="L1132" t="s">
        <v>25</v>
      </c>
      <c r="M1132" t="s">
        <v>18</v>
      </c>
      <c r="N1132">
        <v>1789778</v>
      </c>
      <c r="O1132">
        <v>5490331</v>
      </c>
      <c r="P1132">
        <v>3.907</v>
      </c>
      <c r="Q1132" t="s">
        <v>23</v>
      </c>
      <c r="R1132" t="s">
        <v>27</v>
      </c>
      <c r="S1132" t="s">
        <v>18</v>
      </c>
    </row>
    <row r="1133" spans="1:19" x14ac:dyDescent="0.3">
      <c r="A1133" t="str">
        <f t="shared" si="17"/>
        <v>PFOA4_1_061025_15</v>
      </c>
      <c r="B1133" t="s">
        <v>702</v>
      </c>
      <c r="C1133">
        <v>7.3</v>
      </c>
      <c r="D1133" t="s">
        <v>20</v>
      </c>
      <c r="E1133" t="s">
        <v>64</v>
      </c>
      <c r="F1133">
        <v>16</v>
      </c>
      <c r="G1133" t="s">
        <v>22</v>
      </c>
      <c r="H1133" t="s">
        <v>29</v>
      </c>
      <c r="I1133" t="s">
        <v>555</v>
      </c>
      <c r="J1133">
        <v>100</v>
      </c>
      <c r="K1133">
        <v>412.96640000000002</v>
      </c>
      <c r="L1133" t="s">
        <v>25</v>
      </c>
      <c r="M1133" t="s">
        <v>18</v>
      </c>
      <c r="N1133">
        <v>4929932</v>
      </c>
      <c r="O1133">
        <v>4987188</v>
      </c>
      <c r="P1133">
        <v>11.243</v>
      </c>
      <c r="Q1133" t="s">
        <v>23</v>
      </c>
      <c r="R1133" t="s">
        <v>27</v>
      </c>
      <c r="S1133" t="s">
        <v>18</v>
      </c>
    </row>
    <row r="1134" spans="1:19" x14ac:dyDescent="0.3">
      <c r="A1134" t="str">
        <f t="shared" si="17"/>
        <v>PFOA4_2_061025_16</v>
      </c>
      <c r="B1134" t="s">
        <v>702</v>
      </c>
      <c r="C1134">
        <v>7.3</v>
      </c>
      <c r="D1134" t="s">
        <v>20</v>
      </c>
      <c r="E1134" t="s">
        <v>65</v>
      </c>
      <c r="F1134">
        <v>17</v>
      </c>
      <c r="G1134" t="s">
        <v>22</v>
      </c>
      <c r="H1134" t="s">
        <v>29</v>
      </c>
      <c r="I1134" t="s">
        <v>555</v>
      </c>
      <c r="J1134">
        <v>100</v>
      </c>
      <c r="K1134">
        <v>412.96640000000002</v>
      </c>
      <c r="L1134" t="s">
        <v>25</v>
      </c>
      <c r="M1134" t="s">
        <v>18</v>
      </c>
      <c r="N1134">
        <v>4034598</v>
      </c>
      <c r="O1134">
        <v>4095865</v>
      </c>
      <c r="P1134">
        <v>11.204000000000001</v>
      </c>
      <c r="Q1134" t="s">
        <v>23</v>
      </c>
      <c r="R1134" t="s">
        <v>27</v>
      </c>
      <c r="S1134" t="s">
        <v>18</v>
      </c>
    </row>
    <row r="1135" spans="1:19" x14ac:dyDescent="0.3">
      <c r="A1135" t="str">
        <f t="shared" si="17"/>
        <v>PFOA5_061025_17</v>
      </c>
      <c r="B1135" t="s">
        <v>702</v>
      </c>
      <c r="C1135">
        <v>7.3</v>
      </c>
      <c r="D1135" t="s">
        <v>20</v>
      </c>
      <c r="E1135" t="s">
        <v>67</v>
      </c>
      <c r="F1135">
        <v>18</v>
      </c>
      <c r="G1135" t="s">
        <v>22</v>
      </c>
      <c r="H1135" t="s">
        <v>29</v>
      </c>
      <c r="I1135" t="s">
        <v>555</v>
      </c>
      <c r="J1135">
        <v>100</v>
      </c>
      <c r="K1135">
        <v>412.96640000000002</v>
      </c>
      <c r="L1135" t="s">
        <v>25</v>
      </c>
      <c r="M1135" t="s">
        <v>18</v>
      </c>
      <c r="N1135">
        <v>7416409</v>
      </c>
      <c r="O1135">
        <v>5815874</v>
      </c>
      <c r="P1135">
        <v>14.417</v>
      </c>
      <c r="Q1135" t="s">
        <v>23</v>
      </c>
      <c r="R1135" t="s">
        <v>27</v>
      </c>
      <c r="S1135" t="s">
        <v>18</v>
      </c>
    </row>
    <row r="1136" spans="1:19" x14ac:dyDescent="0.3">
      <c r="A1136" t="str">
        <f t="shared" si="17"/>
        <v>PFOA6_1_061025_18</v>
      </c>
      <c r="B1136" t="s">
        <v>702</v>
      </c>
      <c r="C1136">
        <v>7.3</v>
      </c>
      <c r="D1136" t="s">
        <v>20</v>
      </c>
      <c r="E1136" t="s">
        <v>68</v>
      </c>
      <c r="F1136">
        <v>19</v>
      </c>
      <c r="G1136" t="s">
        <v>22</v>
      </c>
      <c r="H1136" t="s">
        <v>29</v>
      </c>
      <c r="I1136" t="s">
        <v>555</v>
      </c>
      <c r="J1136">
        <v>100</v>
      </c>
      <c r="K1136">
        <v>412.96640000000002</v>
      </c>
      <c r="L1136" t="s">
        <v>25</v>
      </c>
      <c r="M1136" t="s">
        <v>18</v>
      </c>
      <c r="N1136">
        <v>3511044</v>
      </c>
      <c r="O1136">
        <v>5874401</v>
      </c>
      <c r="P1136">
        <v>6.9160000000000004</v>
      </c>
      <c r="Q1136" t="s">
        <v>23</v>
      </c>
      <c r="R1136" t="s">
        <v>27</v>
      </c>
      <c r="S1136" t="s">
        <v>18</v>
      </c>
    </row>
    <row r="1137" spans="1:19" x14ac:dyDescent="0.3">
      <c r="A1137" t="str">
        <f t="shared" si="17"/>
        <v>PFOA7_1_061025_19</v>
      </c>
      <c r="B1137" t="s">
        <v>702</v>
      </c>
      <c r="C1137">
        <v>7.3</v>
      </c>
      <c r="D1137" t="s">
        <v>20</v>
      </c>
      <c r="E1137" t="s">
        <v>69</v>
      </c>
      <c r="F1137">
        <v>20</v>
      </c>
      <c r="G1137" t="s">
        <v>22</v>
      </c>
      <c r="H1137" t="s">
        <v>29</v>
      </c>
      <c r="I1137" t="s">
        <v>555</v>
      </c>
      <c r="J1137">
        <v>100</v>
      </c>
      <c r="K1137">
        <v>412.96640000000002</v>
      </c>
      <c r="L1137" t="s">
        <v>25</v>
      </c>
      <c r="M1137" t="s">
        <v>18</v>
      </c>
      <c r="N1137">
        <v>1079064</v>
      </c>
      <c r="O1137">
        <v>5043369</v>
      </c>
      <c r="P1137">
        <v>2.6669999999999998</v>
      </c>
      <c r="Q1137" t="s">
        <v>23</v>
      </c>
      <c r="R1137" t="s">
        <v>27</v>
      </c>
      <c r="S1137" t="s">
        <v>18</v>
      </c>
    </row>
    <row r="1138" spans="1:19" x14ac:dyDescent="0.3">
      <c r="A1138" t="str">
        <f t="shared" si="17"/>
        <v>PFOA7_2_061025_20</v>
      </c>
      <c r="B1138" t="s">
        <v>702</v>
      </c>
      <c r="C1138">
        <v>7.3</v>
      </c>
      <c r="D1138" t="s">
        <v>20</v>
      </c>
      <c r="E1138" t="s">
        <v>70</v>
      </c>
      <c r="F1138">
        <v>21</v>
      </c>
      <c r="G1138" t="s">
        <v>22</v>
      </c>
      <c r="H1138" t="s">
        <v>29</v>
      </c>
      <c r="I1138" t="s">
        <v>555</v>
      </c>
      <c r="J1138">
        <v>100</v>
      </c>
      <c r="K1138">
        <v>412.96640000000002</v>
      </c>
      <c r="L1138" t="s">
        <v>25</v>
      </c>
      <c r="M1138" t="s">
        <v>18</v>
      </c>
      <c r="N1138">
        <v>1108919</v>
      </c>
      <c r="O1138">
        <v>4339919</v>
      </c>
      <c r="P1138">
        <v>3.1269999999999998</v>
      </c>
      <c r="Q1138" t="s">
        <v>23</v>
      </c>
      <c r="R1138" t="s">
        <v>27</v>
      </c>
      <c r="S1138" t="s">
        <v>18</v>
      </c>
    </row>
    <row r="1139" spans="1:19" x14ac:dyDescent="0.3">
      <c r="A1139" t="str">
        <f t="shared" si="17"/>
        <v>PFOA8_061025_21</v>
      </c>
      <c r="B1139" t="s">
        <v>702</v>
      </c>
      <c r="C1139">
        <v>7.3</v>
      </c>
      <c r="D1139" t="s">
        <v>20</v>
      </c>
      <c r="E1139" t="s">
        <v>72</v>
      </c>
      <c r="F1139">
        <v>22</v>
      </c>
      <c r="G1139" t="s">
        <v>22</v>
      </c>
      <c r="H1139" t="s">
        <v>29</v>
      </c>
      <c r="I1139" t="s">
        <v>555</v>
      </c>
      <c r="J1139">
        <v>100</v>
      </c>
      <c r="K1139">
        <v>412.96640000000002</v>
      </c>
      <c r="L1139" t="s">
        <v>25</v>
      </c>
      <c r="M1139" t="s">
        <v>18</v>
      </c>
      <c r="N1139">
        <v>1555988</v>
      </c>
      <c r="O1139">
        <v>5911164</v>
      </c>
      <c r="P1139">
        <v>3.2130000000000001</v>
      </c>
      <c r="Q1139" t="s">
        <v>23</v>
      </c>
      <c r="R1139" t="s">
        <v>27</v>
      </c>
      <c r="S1139" t="s">
        <v>18</v>
      </c>
    </row>
    <row r="1140" spans="1:19" x14ac:dyDescent="0.3">
      <c r="A1140" t="str">
        <f t="shared" si="17"/>
        <v>PFOAEluent_061025_22</v>
      </c>
      <c r="B1140" t="s">
        <v>702</v>
      </c>
      <c r="C1140">
        <v>7.3</v>
      </c>
      <c r="D1140" t="s">
        <v>20</v>
      </c>
      <c r="E1140" t="s">
        <v>73</v>
      </c>
      <c r="F1140">
        <v>23</v>
      </c>
      <c r="G1140" t="s">
        <v>22</v>
      </c>
      <c r="H1140" t="s">
        <v>53</v>
      </c>
      <c r="I1140" t="s">
        <v>30</v>
      </c>
      <c r="J1140">
        <v>100</v>
      </c>
      <c r="K1140">
        <v>412.96640000000002</v>
      </c>
      <c r="L1140" t="s">
        <v>25</v>
      </c>
      <c r="M1140" t="s">
        <v>18</v>
      </c>
      <c r="N1140">
        <v>19287</v>
      </c>
      <c r="O1140">
        <v>1358</v>
      </c>
      <c r="P1140">
        <v>157.53399999999999</v>
      </c>
      <c r="Q1140" t="s">
        <v>23</v>
      </c>
      <c r="R1140" t="s">
        <v>27</v>
      </c>
      <c r="S1140" t="s">
        <v>625</v>
      </c>
    </row>
    <row r="1141" spans="1:19" x14ac:dyDescent="0.3">
      <c r="A1141" t="str">
        <f t="shared" si="17"/>
        <v>PFOAstd1_5x_061025_23</v>
      </c>
      <c r="B1141" t="s">
        <v>702</v>
      </c>
      <c r="C1141">
        <v>7.3</v>
      </c>
      <c r="D1141" t="s">
        <v>20</v>
      </c>
      <c r="E1141" t="s">
        <v>74</v>
      </c>
      <c r="F1141">
        <v>24</v>
      </c>
      <c r="G1141" t="s">
        <v>22</v>
      </c>
      <c r="H1141" t="s">
        <v>29</v>
      </c>
      <c r="I1141" t="s">
        <v>30</v>
      </c>
      <c r="J1141">
        <v>100</v>
      </c>
      <c r="K1141">
        <v>412.96640000000002</v>
      </c>
      <c r="L1141" t="s">
        <v>25</v>
      </c>
      <c r="M1141" t="s">
        <v>18</v>
      </c>
      <c r="N1141">
        <v>528644</v>
      </c>
      <c r="O1141">
        <v>32140347</v>
      </c>
      <c r="P1141">
        <v>0.48</v>
      </c>
      <c r="Q1141" t="s">
        <v>23</v>
      </c>
      <c r="R1141" t="s">
        <v>27</v>
      </c>
      <c r="S1141" t="s">
        <v>440</v>
      </c>
    </row>
    <row r="1142" spans="1:19" x14ac:dyDescent="0.3">
      <c r="A1142" t="str">
        <f t="shared" si="17"/>
        <v>PFOAstd1_061025_24</v>
      </c>
      <c r="B1142" t="s">
        <v>702</v>
      </c>
      <c r="C1142">
        <v>7.3</v>
      </c>
      <c r="D1142" t="s">
        <v>20</v>
      </c>
      <c r="E1142" t="s">
        <v>76</v>
      </c>
      <c r="F1142">
        <v>25</v>
      </c>
      <c r="G1142" t="s">
        <v>22</v>
      </c>
      <c r="H1142" t="s">
        <v>29</v>
      </c>
      <c r="I1142" t="s">
        <v>555</v>
      </c>
      <c r="J1142">
        <v>100</v>
      </c>
      <c r="K1142">
        <v>412.96640000000002</v>
      </c>
      <c r="L1142" t="s">
        <v>25</v>
      </c>
      <c r="M1142" t="s">
        <v>18</v>
      </c>
      <c r="N1142">
        <v>2115555</v>
      </c>
      <c r="O1142">
        <v>32459646</v>
      </c>
      <c r="P1142">
        <v>1.02</v>
      </c>
      <c r="Q1142" t="s">
        <v>23</v>
      </c>
      <c r="R1142" t="s">
        <v>27</v>
      </c>
      <c r="S1142" t="s">
        <v>18</v>
      </c>
    </row>
    <row r="1143" spans="1:19" x14ac:dyDescent="0.3">
      <c r="A1143" t="str">
        <f t="shared" si="17"/>
        <v>PFOAstd2_061025_25</v>
      </c>
      <c r="B1143" t="s">
        <v>702</v>
      </c>
      <c r="C1143">
        <v>7.3</v>
      </c>
      <c r="D1143" t="s">
        <v>20</v>
      </c>
      <c r="E1143" t="s">
        <v>78</v>
      </c>
      <c r="F1143">
        <v>26</v>
      </c>
      <c r="G1143" t="s">
        <v>22</v>
      </c>
      <c r="H1143" t="s">
        <v>29</v>
      </c>
      <c r="I1143" t="s">
        <v>555</v>
      </c>
      <c r="J1143">
        <v>100</v>
      </c>
      <c r="K1143">
        <v>412.96640000000002</v>
      </c>
      <c r="L1143" t="s">
        <v>25</v>
      </c>
      <c r="M1143" t="s">
        <v>18</v>
      </c>
      <c r="N1143">
        <v>9925289</v>
      </c>
      <c r="O1143">
        <v>28188930</v>
      </c>
      <c r="P1143">
        <v>4.1970000000000001</v>
      </c>
      <c r="Q1143" t="s">
        <v>23</v>
      </c>
      <c r="R1143" t="s">
        <v>27</v>
      </c>
      <c r="S1143" t="s">
        <v>18</v>
      </c>
    </row>
    <row r="1144" spans="1:19" x14ac:dyDescent="0.3">
      <c r="A1144" t="str">
        <f t="shared" si="17"/>
        <v>PFOAstd3_061025_26</v>
      </c>
      <c r="B1144" t="s">
        <v>702</v>
      </c>
      <c r="C1144">
        <v>7.3</v>
      </c>
      <c r="D1144" t="s">
        <v>20</v>
      </c>
      <c r="E1144" t="s">
        <v>79</v>
      </c>
      <c r="F1144">
        <v>27</v>
      </c>
      <c r="G1144" t="s">
        <v>22</v>
      </c>
      <c r="H1144" t="s">
        <v>29</v>
      </c>
      <c r="I1144" t="s">
        <v>555</v>
      </c>
      <c r="J1144">
        <v>100</v>
      </c>
      <c r="K1144">
        <v>412.96640000000002</v>
      </c>
      <c r="L1144" t="s">
        <v>25</v>
      </c>
      <c r="M1144" t="s">
        <v>18</v>
      </c>
      <c r="N1144">
        <v>21875353</v>
      </c>
      <c r="O1144">
        <v>30514518</v>
      </c>
      <c r="P1144">
        <v>8.2349999999999994</v>
      </c>
      <c r="Q1144" t="s">
        <v>23</v>
      </c>
      <c r="R1144" t="s">
        <v>27</v>
      </c>
      <c r="S1144" t="s">
        <v>18</v>
      </c>
    </row>
    <row r="1145" spans="1:19" x14ac:dyDescent="0.3">
      <c r="A1145" t="str">
        <f t="shared" si="17"/>
        <v>PFOAstd4_061025_27</v>
      </c>
      <c r="B1145" t="s">
        <v>702</v>
      </c>
      <c r="C1145">
        <v>7.3</v>
      </c>
      <c r="D1145" t="s">
        <v>20</v>
      </c>
      <c r="E1145" t="s">
        <v>80</v>
      </c>
      <c r="F1145">
        <v>28</v>
      </c>
      <c r="G1145" t="s">
        <v>22</v>
      </c>
      <c r="H1145" t="s">
        <v>29</v>
      </c>
      <c r="I1145" t="s">
        <v>555</v>
      </c>
      <c r="J1145">
        <v>100</v>
      </c>
      <c r="K1145">
        <v>412.96640000000002</v>
      </c>
      <c r="L1145" t="s">
        <v>25</v>
      </c>
      <c r="M1145" t="s">
        <v>18</v>
      </c>
      <c r="N1145">
        <v>37004468</v>
      </c>
      <c r="O1145">
        <v>26485181</v>
      </c>
      <c r="P1145">
        <v>15.766999999999999</v>
      </c>
      <c r="Q1145" t="s">
        <v>23</v>
      </c>
      <c r="R1145" t="s">
        <v>27</v>
      </c>
      <c r="S1145" t="s">
        <v>18</v>
      </c>
    </row>
    <row r="1146" spans="1:19" x14ac:dyDescent="0.3">
      <c r="A1146" t="str">
        <f t="shared" si="17"/>
        <v>PFOAstd5_061025_28</v>
      </c>
      <c r="B1146" t="s">
        <v>702</v>
      </c>
      <c r="C1146">
        <v>7.3</v>
      </c>
      <c r="D1146" t="s">
        <v>20</v>
      </c>
      <c r="E1146" t="s">
        <v>82</v>
      </c>
      <c r="F1146">
        <v>29</v>
      </c>
      <c r="G1146" t="s">
        <v>22</v>
      </c>
      <c r="H1146" t="s">
        <v>29</v>
      </c>
      <c r="I1146" t="s">
        <v>555</v>
      </c>
      <c r="J1146">
        <v>100</v>
      </c>
      <c r="K1146">
        <v>412.96640000000002</v>
      </c>
      <c r="L1146" t="s">
        <v>25</v>
      </c>
      <c r="M1146" t="s">
        <v>18</v>
      </c>
      <c r="N1146">
        <v>72654846</v>
      </c>
      <c r="O1146">
        <v>21386314</v>
      </c>
      <c r="P1146">
        <v>37.911000000000001</v>
      </c>
      <c r="Q1146" t="s">
        <v>23</v>
      </c>
      <c r="R1146" t="s">
        <v>27</v>
      </c>
      <c r="S1146" t="s">
        <v>18</v>
      </c>
    </row>
    <row r="1147" spans="1:19" x14ac:dyDescent="0.3">
      <c r="A1147" t="str">
        <f t="shared" si="17"/>
        <v>PFOAstd6_061025_29</v>
      </c>
      <c r="B1147" t="s">
        <v>702</v>
      </c>
      <c r="C1147">
        <v>7.3</v>
      </c>
      <c r="D1147" t="s">
        <v>20</v>
      </c>
      <c r="E1147" t="s">
        <v>84</v>
      </c>
      <c r="F1147">
        <v>30</v>
      </c>
      <c r="G1147" t="s">
        <v>22</v>
      </c>
      <c r="H1147" t="s">
        <v>29</v>
      </c>
      <c r="I1147" t="s">
        <v>555</v>
      </c>
      <c r="J1147">
        <v>100</v>
      </c>
      <c r="K1147">
        <v>412.96640000000002</v>
      </c>
      <c r="L1147" t="s">
        <v>25</v>
      </c>
      <c r="M1147" t="s">
        <v>18</v>
      </c>
      <c r="N1147">
        <v>118276093</v>
      </c>
      <c r="O1147">
        <v>15952655</v>
      </c>
      <c r="P1147">
        <v>82.384</v>
      </c>
      <c r="Q1147" t="s">
        <v>23</v>
      </c>
      <c r="R1147" t="s">
        <v>27</v>
      </c>
      <c r="S1147" t="s">
        <v>18</v>
      </c>
    </row>
    <row r="1148" spans="1:19" x14ac:dyDescent="0.3">
      <c r="A1148" t="str">
        <f t="shared" si="17"/>
        <v>PFOAEluent_061025_30</v>
      </c>
      <c r="B1148" t="s">
        <v>702</v>
      </c>
      <c r="C1148">
        <v>7.3</v>
      </c>
      <c r="D1148" t="s">
        <v>20</v>
      </c>
      <c r="E1148" t="s">
        <v>85</v>
      </c>
      <c r="F1148">
        <v>31</v>
      </c>
      <c r="G1148" t="s">
        <v>22</v>
      </c>
      <c r="H1148" t="s">
        <v>29</v>
      </c>
      <c r="I1148" t="s">
        <v>30</v>
      </c>
      <c r="J1148">
        <v>100</v>
      </c>
      <c r="K1148">
        <v>412.96640000000002</v>
      </c>
      <c r="L1148" t="s">
        <v>25</v>
      </c>
      <c r="M1148" t="s">
        <v>18</v>
      </c>
      <c r="N1148">
        <v>49184</v>
      </c>
      <c r="O1148" t="s">
        <v>26</v>
      </c>
      <c r="P1148" t="s">
        <v>23</v>
      </c>
      <c r="Q1148" t="s">
        <v>23</v>
      </c>
      <c r="R1148" t="s">
        <v>27</v>
      </c>
      <c r="S1148" t="s">
        <v>707</v>
      </c>
    </row>
    <row r="1149" spans="1:19" x14ac:dyDescent="0.3">
      <c r="A1149" t="str">
        <f t="shared" si="17"/>
        <v>PFOSEluent_061025_01</v>
      </c>
      <c r="B1149" t="s">
        <v>708</v>
      </c>
      <c r="C1149">
        <v>7.6</v>
      </c>
      <c r="D1149" t="s">
        <v>20</v>
      </c>
      <c r="E1149" t="s">
        <v>21</v>
      </c>
      <c r="F1149">
        <v>1</v>
      </c>
      <c r="G1149" t="s">
        <v>22</v>
      </c>
      <c r="H1149" t="s">
        <v>53</v>
      </c>
      <c r="I1149" t="s">
        <v>30</v>
      </c>
      <c r="J1149">
        <v>70</v>
      </c>
      <c r="K1149">
        <v>498.93020000000001</v>
      </c>
      <c r="L1149" t="s">
        <v>25</v>
      </c>
      <c r="M1149" t="s">
        <v>18</v>
      </c>
      <c r="N1149">
        <v>69868</v>
      </c>
      <c r="O1149" t="s">
        <v>26</v>
      </c>
      <c r="P1149" t="s">
        <v>23</v>
      </c>
      <c r="Q1149" t="s">
        <v>23</v>
      </c>
      <c r="R1149" t="s">
        <v>27</v>
      </c>
      <c r="S1149" t="s">
        <v>709</v>
      </c>
    </row>
    <row r="1150" spans="1:19" x14ac:dyDescent="0.3">
      <c r="A1150" t="str">
        <f t="shared" si="17"/>
        <v>PFOSstd1_5x_061025_02</v>
      </c>
      <c r="B1150" t="s">
        <v>708</v>
      </c>
      <c r="C1150">
        <v>7.6</v>
      </c>
      <c r="D1150" t="s">
        <v>20</v>
      </c>
      <c r="E1150" t="s">
        <v>28</v>
      </c>
      <c r="F1150">
        <v>2</v>
      </c>
      <c r="G1150" t="s">
        <v>22</v>
      </c>
      <c r="H1150" t="s">
        <v>29</v>
      </c>
      <c r="I1150" t="s">
        <v>30</v>
      </c>
      <c r="J1150">
        <v>100</v>
      </c>
      <c r="K1150">
        <v>498.93020000000001</v>
      </c>
      <c r="L1150" t="s">
        <v>31</v>
      </c>
      <c r="M1150" t="s">
        <v>32</v>
      </c>
      <c r="N1150">
        <v>1827787</v>
      </c>
      <c r="O1150">
        <v>95019212</v>
      </c>
      <c r="P1150">
        <v>1.071</v>
      </c>
      <c r="Q1150">
        <v>0.2</v>
      </c>
      <c r="R1150" t="s">
        <v>27</v>
      </c>
      <c r="S1150" t="s">
        <v>710</v>
      </c>
    </row>
    <row r="1151" spans="1:19" x14ac:dyDescent="0.3">
      <c r="A1151" t="str">
        <f t="shared" si="17"/>
        <v>PFOSstd1_061025_03</v>
      </c>
      <c r="B1151" t="s">
        <v>708</v>
      </c>
      <c r="C1151">
        <v>7.6</v>
      </c>
      <c r="D1151" t="s">
        <v>20</v>
      </c>
      <c r="E1151" t="s">
        <v>34</v>
      </c>
      <c r="F1151">
        <v>3</v>
      </c>
      <c r="G1151" t="s">
        <v>22</v>
      </c>
      <c r="H1151" t="s">
        <v>29</v>
      </c>
      <c r="I1151" t="s">
        <v>30</v>
      </c>
      <c r="J1151">
        <v>100</v>
      </c>
      <c r="K1151">
        <v>498.93020000000001</v>
      </c>
      <c r="L1151" t="s">
        <v>31</v>
      </c>
      <c r="M1151" t="s">
        <v>35</v>
      </c>
      <c r="N1151">
        <v>6655674</v>
      </c>
      <c r="O1151">
        <v>96267435</v>
      </c>
      <c r="P1151">
        <v>1.528</v>
      </c>
      <c r="Q1151">
        <v>0.8</v>
      </c>
      <c r="R1151" t="s">
        <v>27</v>
      </c>
      <c r="S1151" t="s">
        <v>711</v>
      </c>
    </row>
    <row r="1152" spans="1:19" x14ac:dyDescent="0.3">
      <c r="A1152" t="str">
        <f t="shared" si="17"/>
        <v>PFOSstd2_061025_04</v>
      </c>
      <c r="B1152" t="s">
        <v>708</v>
      </c>
      <c r="C1152">
        <v>7.6</v>
      </c>
      <c r="D1152" t="s">
        <v>20</v>
      </c>
      <c r="E1152" t="s">
        <v>37</v>
      </c>
      <c r="F1152">
        <v>4</v>
      </c>
      <c r="G1152" t="s">
        <v>22</v>
      </c>
      <c r="H1152" t="s">
        <v>29</v>
      </c>
      <c r="I1152" t="s">
        <v>30</v>
      </c>
      <c r="J1152">
        <v>100</v>
      </c>
      <c r="K1152">
        <v>498.93020000000001</v>
      </c>
      <c r="L1152" t="s">
        <v>31</v>
      </c>
      <c r="M1152" t="s">
        <v>38</v>
      </c>
      <c r="N1152">
        <v>32798278</v>
      </c>
      <c r="O1152">
        <v>88173607</v>
      </c>
      <c r="P1152">
        <v>4.3</v>
      </c>
      <c r="Q1152">
        <v>3.8</v>
      </c>
      <c r="R1152" t="s">
        <v>27</v>
      </c>
      <c r="S1152" t="s">
        <v>712</v>
      </c>
    </row>
    <row r="1153" spans="1:19" x14ac:dyDescent="0.3">
      <c r="A1153" t="str">
        <f t="shared" si="17"/>
        <v>PFOSstd3_061025_05</v>
      </c>
      <c r="B1153" t="s">
        <v>708</v>
      </c>
      <c r="C1153">
        <v>7.6</v>
      </c>
      <c r="D1153" t="s">
        <v>20</v>
      </c>
      <c r="E1153" t="s">
        <v>40</v>
      </c>
      <c r="F1153">
        <v>5</v>
      </c>
      <c r="G1153" t="s">
        <v>22</v>
      </c>
      <c r="H1153" t="s">
        <v>29</v>
      </c>
      <c r="I1153" t="s">
        <v>30</v>
      </c>
      <c r="J1153">
        <v>100</v>
      </c>
      <c r="K1153">
        <v>498.93020000000001</v>
      </c>
      <c r="L1153" t="s">
        <v>31</v>
      </c>
      <c r="M1153" t="s">
        <v>41</v>
      </c>
      <c r="N1153">
        <v>68441565</v>
      </c>
      <c r="O1153">
        <v>90042276</v>
      </c>
      <c r="P1153">
        <v>7.8540000000000001</v>
      </c>
      <c r="Q1153">
        <v>7.6</v>
      </c>
      <c r="R1153" t="s">
        <v>27</v>
      </c>
      <c r="S1153" t="s">
        <v>713</v>
      </c>
    </row>
    <row r="1154" spans="1:19" x14ac:dyDescent="0.3">
      <c r="A1154" t="str">
        <f t="shared" si="17"/>
        <v>PFOSstd4_061025_06</v>
      </c>
      <c r="B1154" t="s">
        <v>708</v>
      </c>
      <c r="C1154">
        <v>7.6</v>
      </c>
      <c r="D1154" t="s">
        <v>20</v>
      </c>
      <c r="E1154" t="s">
        <v>43</v>
      </c>
      <c r="F1154">
        <v>6</v>
      </c>
      <c r="G1154" t="s">
        <v>22</v>
      </c>
      <c r="H1154" t="s">
        <v>29</v>
      </c>
      <c r="I1154" t="s">
        <v>30</v>
      </c>
      <c r="J1154">
        <v>100</v>
      </c>
      <c r="K1154">
        <v>498.93020000000001</v>
      </c>
      <c r="L1154" t="s">
        <v>31</v>
      </c>
      <c r="M1154" t="s">
        <v>44</v>
      </c>
      <c r="N1154">
        <v>127306634</v>
      </c>
      <c r="O1154">
        <v>84389745</v>
      </c>
      <c r="P1154">
        <v>14.708</v>
      </c>
      <c r="Q1154">
        <v>15.9</v>
      </c>
      <c r="R1154" t="s">
        <v>27</v>
      </c>
      <c r="S1154" t="s">
        <v>714</v>
      </c>
    </row>
    <row r="1155" spans="1:19" x14ac:dyDescent="0.3">
      <c r="A1155" t="str">
        <f t="shared" ref="A1155:A1218" si="18">CONCATENATE(B1155,E1155)</f>
        <v>PFOSstd5_061025_07</v>
      </c>
      <c r="B1155" t="s">
        <v>708</v>
      </c>
      <c r="C1155">
        <v>7.6</v>
      </c>
      <c r="D1155" t="s">
        <v>20</v>
      </c>
      <c r="E1155" t="s">
        <v>46</v>
      </c>
      <c r="F1155">
        <v>7</v>
      </c>
      <c r="G1155" t="s">
        <v>22</v>
      </c>
      <c r="H1155" t="s">
        <v>29</v>
      </c>
      <c r="I1155" t="s">
        <v>30</v>
      </c>
      <c r="J1155">
        <v>100</v>
      </c>
      <c r="K1155">
        <v>498.93020000000001</v>
      </c>
      <c r="L1155" t="s">
        <v>31</v>
      </c>
      <c r="M1155" t="s">
        <v>47</v>
      </c>
      <c r="N1155">
        <v>311123627</v>
      </c>
      <c r="O1155">
        <v>78687771</v>
      </c>
      <c r="P1155">
        <v>37.097999999999999</v>
      </c>
      <c r="Q1155">
        <v>39.799999999999997</v>
      </c>
      <c r="R1155" t="s">
        <v>27</v>
      </c>
      <c r="S1155" t="s">
        <v>709</v>
      </c>
    </row>
    <row r="1156" spans="1:19" x14ac:dyDescent="0.3">
      <c r="A1156" t="str">
        <f t="shared" si="18"/>
        <v>PFOSstd6_061025_08</v>
      </c>
      <c r="B1156" t="s">
        <v>708</v>
      </c>
      <c r="C1156">
        <v>7.6</v>
      </c>
      <c r="D1156" t="s">
        <v>20</v>
      </c>
      <c r="E1156" t="s">
        <v>49</v>
      </c>
      <c r="F1156">
        <v>8</v>
      </c>
      <c r="G1156" t="s">
        <v>22</v>
      </c>
      <c r="H1156" t="s">
        <v>29</v>
      </c>
      <c r="I1156" t="s">
        <v>30</v>
      </c>
      <c r="J1156">
        <v>100</v>
      </c>
      <c r="K1156">
        <v>498.93020000000001</v>
      </c>
      <c r="L1156" t="s">
        <v>31</v>
      </c>
      <c r="M1156" t="s">
        <v>50</v>
      </c>
      <c r="N1156">
        <v>539336988</v>
      </c>
      <c r="O1156">
        <v>61926623</v>
      </c>
      <c r="P1156">
        <v>80.641000000000005</v>
      </c>
      <c r="Q1156">
        <v>79.099999999999994</v>
      </c>
      <c r="R1156" t="s">
        <v>27</v>
      </c>
      <c r="S1156" t="s">
        <v>714</v>
      </c>
    </row>
    <row r="1157" spans="1:19" x14ac:dyDescent="0.3">
      <c r="A1157" t="str">
        <f t="shared" si="18"/>
        <v>PFOSEluent_061025_09</v>
      </c>
      <c r="B1157" t="s">
        <v>708</v>
      </c>
      <c r="C1157">
        <v>7.6</v>
      </c>
      <c r="D1157" t="s">
        <v>20</v>
      </c>
      <c r="E1157" t="s">
        <v>52</v>
      </c>
      <c r="F1157">
        <v>9</v>
      </c>
      <c r="G1157" t="s">
        <v>22</v>
      </c>
      <c r="H1157" t="s">
        <v>29</v>
      </c>
      <c r="I1157" t="s">
        <v>30</v>
      </c>
      <c r="J1157">
        <v>100</v>
      </c>
      <c r="K1157">
        <v>498.93020000000001</v>
      </c>
      <c r="L1157" t="s">
        <v>25</v>
      </c>
      <c r="M1157" t="s">
        <v>18</v>
      </c>
      <c r="N1157">
        <v>138960</v>
      </c>
      <c r="O1157">
        <v>5143</v>
      </c>
      <c r="P1157">
        <v>248.27699999999999</v>
      </c>
      <c r="Q1157" t="s">
        <v>23</v>
      </c>
      <c r="R1157" t="s">
        <v>27</v>
      </c>
      <c r="S1157" t="s">
        <v>715</v>
      </c>
    </row>
    <row r="1158" spans="1:19" x14ac:dyDescent="0.3">
      <c r="A1158" t="str">
        <f t="shared" si="18"/>
        <v>PFOSstdIS_061025_10</v>
      </c>
      <c r="B1158" t="s">
        <v>708</v>
      </c>
      <c r="C1158">
        <v>7.6</v>
      </c>
      <c r="D1158" t="s">
        <v>20</v>
      </c>
      <c r="E1158" t="s">
        <v>55</v>
      </c>
      <c r="F1158">
        <v>10</v>
      </c>
      <c r="G1158" t="s">
        <v>22</v>
      </c>
      <c r="H1158" t="s">
        <v>29</v>
      </c>
      <c r="I1158" t="s">
        <v>30</v>
      </c>
      <c r="J1158">
        <v>97</v>
      </c>
      <c r="K1158">
        <v>498.93020000000001</v>
      </c>
      <c r="L1158" t="s">
        <v>25</v>
      </c>
      <c r="M1158" t="s">
        <v>18</v>
      </c>
      <c r="N1158">
        <v>228446</v>
      </c>
      <c r="O1158">
        <v>84130057</v>
      </c>
      <c r="P1158">
        <v>0.91900000000000004</v>
      </c>
      <c r="Q1158" t="s">
        <v>23</v>
      </c>
      <c r="R1158" t="s">
        <v>27</v>
      </c>
      <c r="S1158" t="s">
        <v>716</v>
      </c>
    </row>
    <row r="1159" spans="1:19" x14ac:dyDescent="0.3">
      <c r="A1159" t="str">
        <f t="shared" si="18"/>
        <v>PFOSBLV_061025_11</v>
      </c>
      <c r="B1159" t="s">
        <v>708</v>
      </c>
      <c r="C1159">
        <v>7.6</v>
      </c>
      <c r="D1159" t="s">
        <v>20</v>
      </c>
      <c r="E1159" t="s">
        <v>57</v>
      </c>
      <c r="F1159">
        <v>11</v>
      </c>
      <c r="G1159" t="s">
        <v>22</v>
      </c>
      <c r="H1159" t="s">
        <v>29</v>
      </c>
      <c r="I1159" t="s">
        <v>30</v>
      </c>
      <c r="J1159">
        <v>93</v>
      </c>
      <c r="K1159">
        <v>498.93020000000001</v>
      </c>
      <c r="L1159" t="s">
        <v>25</v>
      </c>
      <c r="M1159" t="s">
        <v>18</v>
      </c>
      <c r="N1159">
        <v>111225</v>
      </c>
      <c r="O1159">
        <v>1651</v>
      </c>
      <c r="P1159">
        <v>617.84299999999996</v>
      </c>
      <c r="Q1159" t="s">
        <v>23</v>
      </c>
      <c r="R1159" t="s">
        <v>27</v>
      </c>
      <c r="S1159" t="s">
        <v>444</v>
      </c>
    </row>
    <row r="1160" spans="1:19" x14ac:dyDescent="0.3">
      <c r="A1160" t="str">
        <f t="shared" si="18"/>
        <v>PFOSBLM_061025_12</v>
      </c>
      <c r="B1160" t="s">
        <v>708</v>
      </c>
      <c r="C1160">
        <v>7.6</v>
      </c>
      <c r="D1160" t="s">
        <v>20</v>
      </c>
      <c r="E1160" t="s">
        <v>59</v>
      </c>
      <c r="F1160">
        <v>12</v>
      </c>
      <c r="G1160" t="s">
        <v>22</v>
      </c>
      <c r="H1160" t="s">
        <v>53</v>
      </c>
      <c r="I1160" t="s">
        <v>30</v>
      </c>
      <c r="J1160">
        <v>50</v>
      </c>
      <c r="K1160">
        <v>498.93020000000001</v>
      </c>
      <c r="L1160" t="s">
        <v>25</v>
      </c>
      <c r="M1160" t="s">
        <v>18</v>
      </c>
      <c r="N1160">
        <v>143396</v>
      </c>
      <c r="O1160">
        <v>7260097</v>
      </c>
      <c r="P1160">
        <v>1.075</v>
      </c>
      <c r="Q1160" t="s">
        <v>23</v>
      </c>
      <c r="R1160" t="s">
        <v>27</v>
      </c>
      <c r="S1160" t="s">
        <v>717</v>
      </c>
    </row>
    <row r="1161" spans="1:19" x14ac:dyDescent="0.3">
      <c r="A1161" t="str">
        <f t="shared" si="18"/>
        <v>PFOSLFA_061025_13</v>
      </c>
      <c r="B1161" t="s">
        <v>708</v>
      </c>
      <c r="C1161">
        <v>7.6</v>
      </c>
      <c r="D1161" t="s">
        <v>20</v>
      </c>
      <c r="E1161" t="s">
        <v>61</v>
      </c>
      <c r="F1161">
        <v>13</v>
      </c>
      <c r="G1161" t="s">
        <v>22</v>
      </c>
      <c r="H1161" t="s">
        <v>29</v>
      </c>
      <c r="I1161" t="s">
        <v>30</v>
      </c>
      <c r="J1161">
        <v>97</v>
      </c>
      <c r="K1161">
        <v>498.93020000000001</v>
      </c>
      <c r="L1161" t="s">
        <v>25</v>
      </c>
      <c r="M1161" t="s">
        <v>18</v>
      </c>
      <c r="N1161">
        <v>117982</v>
      </c>
      <c r="O1161">
        <v>10410292</v>
      </c>
      <c r="P1161">
        <v>0.998</v>
      </c>
      <c r="Q1161" t="s">
        <v>23</v>
      </c>
      <c r="R1161" t="s">
        <v>27</v>
      </c>
      <c r="S1161" t="s">
        <v>718</v>
      </c>
    </row>
    <row r="1162" spans="1:19" x14ac:dyDescent="0.3">
      <c r="A1162" t="str">
        <f t="shared" si="18"/>
        <v>PFOS1M_061025_14</v>
      </c>
      <c r="B1162" t="s">
        <v>708</v>
      </c>
      <c r="C1162">
        <v>7.6</v>
      </c>
      <c r="D1162" t="s">
        <v>20</v>
      </c>
      <c r="E1162" t="s">
        <v>62</v>
      </c>
      <c r="F1162">
        <v>14</v>
      </c>
      <c r="G1162" t="s">
        <v>22</v>
      </c>
      <c r="H1162" t="s">
        <v>29</v>
      </c>
      <c r="I1162" t="s">
        <v>30</v>
      </c>
      <c r="J1162">
        <v>100</v>
      </c>
      <c r="K1162">
        <v>498.93020000000001</v>
      </c>
      <c r="L1162" t="s">
        <v>25</v>
      </c>
      <c r="M1162" t="s">
        <v>18</v>
      </c>
      <c r="N1162">
        <v>3339242</v>
      </c>
      <c r="O1162">
        <v>11801732</v>
      </c>
      <c r="P1162">
        <v>3.4849999999999999</v>
      </c>
      <c r="Q1162" t="s">
        <v>23</v>
      </c>
      <c r="R1162" t="s">
        <v>27</v>
      </c>
      <c r="S1162" t="s">
        <v>719</v>
      </c>
    </row>
    <row r="1163" spans="1:19" x14ac:dyDescent="0.3">
      <c r="A1163" t="str">
        <f t="shared" si="18"/>
        <v>PFOS2M_061025_14b</v>
      </c>
      <c r="B1163" t="s">
        <v>708</v>
      </c>
      <c r="C1163">
        <v>7.6</v>
      </c>
      <c r="D1163" t="s">
        <v>20</v>
      </c>
      <c r="E1163" t="s">
        <v>63</v>
      </c>
      <c r="F1163">
        <v>15</v>
      </c>
      <c r="G1163" t="s">
        <v>22</v>
      </c>
      <c r="H1163" t="s">
        <v>29</v>
      </c>
      <c r="I1163" t="s">
        <v>30</v>
      </c>
      <c r="J1163">
        <v>100</v>
      </c>
      <c r="K1163">
        <v>498.93020000000001</v>
      </c>
      <c r="L1163" t="s">
        <v>25</v>
      </c>
      <c r="M1163" t="s">
        <v>18</v>
      </c>
      <c r="N1163">
        <v>2962425</v>
      </c>
      <c r="O1163">
        <v>11113471</v>
      </c>
      <c r="P1163">
        <v>3.335</v>
      </c>
      <c r="Q1163" t="s">
        <v>23</v>
      </c>
      <c r="R1163" t="s">
        <v>27</v>
      </c>
      <c r="S1163" t="s">
        <v>719</v>
      </c>
    </row>
    <row r="1164" spans="1:19" x14ac:dyDescent="0.3">
      <c r="A1164" t="str">
        <f t="shared" si="18"/>
        <v>PFOS4_1_061025_15</v>
      </c>
      <c r="B1164" t="s">
        <v>708</v>
      </c>
      <c r="C1164">
        <v>7.6</v>
      </c>
      <c r="D1164" t="s">
        <v>20</v>
      </c>
      <c r="E1164" t="s">
        <v>64</v>
      </c>
      <c r="F1164">
        <v>16</v>
      </c>
      <c r="G1164" t="s">
        <v>22</v>
      </c>
      <c r="H1164" t="s">
        <v>29</v>
      </c>
      <c r="I1164" t="s">
        <v>30</v>
      </c>
      <c r="J1164">
        <v>100</v>
      </c>
      <c r="K1164">
        <v>498.93020000000001</v>
      </c>
      <c r="L1164" t="s">
        <v>25</v>
      </c>
      <c r="M1164" t="s">
        <v>18</v>
      </c>
      <c r="N1164">
        <v>3849294</v>
      </c>
      <c r="O1164">
        <v>11282261</v>
      </c>
      <c r="P1164">
        <v>4.0190000000000001</v>
      </c>
      <c r="Q1164" t="s">
        <v>23</v>
      </c>
      <c r="R1164" t="s">
        <v>27</v>
      </c>
      <c r="S1164" t="s">
        <v>720</v>
      </c>
    </row>
    <row r="1165" spans="1:19" x14ac:dyDescent="0.3">
      <c r="A1165" t="str">
        <f t="shared" si="18"/>
        <v>PFOS4_2_061025_16</v>
      </c>
      <c r="B1165" t="s">
        <v>708</v>
      </c>
      <c r="C1165">
        <v>7.6</v>
      </c>
      <c r="D1165" t="s">
        <v>20</v>
      </c>
      <c r="E1165" t="s">
        <v>65</v>
      </c>
      <c r="F1165">
        <v>17</v>
      </c>
      <c r="G1165" t="s">
        <v>22</v>
      </c>
      <c r="H1165" t="s">
        <v>29</v>
      </c>
      <c r="I1165" t="s">
        <v>30</v>
      </c>
      <c r="J1165">
        <v>100</v>
      </c>
      <c r="K1165">
        <v>498.93020000000001</v>
      </c>
      <c r="L1165" t="s">
        <v>25</v>
      </c>
      <c r="M1165" t="s">
        <v>18</v>
      </c>
      <c r="N1165">
        <v>2769392</v>
      </c>
      <c r="O1165">
        <v>5506156</v>
      </c>
      <c r="P1165">
        <v>5.5</v>
      </c>
      <c r="Q1165" t="s">
        <v>23</v>
      </c>
      <c r="R1165" t="s">
        <v>27</v>
      </c>
      <c r="S1165" t="s">
        <v>721</v>
      </c>
    </row>
    <row r="1166" spans="1:19" x14ac:dyDescent="0.3">
      <c r="A1166" t="str">
        <f t="shared" si="18"/>
        <v>PFOS5_061025_17</v>
      </c>
      <c r="B1166" t="s">
        <v>708</v>
      </c>
      <c r="C1166">
        <v>7.6</v>
      </c>
      <c r="D1166" t="s">
        <v>20</v>
      </c>
      <c r="E1166" t="s">
        <v>67</v>
      </c>
      <c r="F1166">
        <v>18</v>
      </c>
      <c r="G1166" t="s">
        <v>22</v>
      </c>
      <c r="H1166" t="s">
        <v>29</v>
      </c>
      <c r="I1166" t="s">
        <v>30</v>
      </c>
      <c r="J1166">
        <v>100</v>
      </c>
      <c r="K1166">
        <v>498.93020000000001</v>
      </c>
      <c r="L1166" t="s">
        <v>25</v>
      </c>
      <c r="M1166" t="s">
        <v>18</v>
      </c>
      <c r="N1166">
        <v>4529710</v>
      </c>
      <c r="O1166">
        <v>17755348</v>
      </c>
      <c r="P1166">
        <v>3.23</v>
      </c>
      <c r="Q1166" t="s">
        <v>23</v>
      </c>
      <c r="R1166" t="s">
        <v>27</v>
      </c>
      <c r="S1166" t="s">
        <v>718</v>
      </c>
    </row>
    <row r="1167" spans="1:19" x14ac:dyDescent="0.3">
      <c r="A1167" t="str">
        <f t="shared" si="18"/>
        <v>PFOS6_1_061025_18</v>
      </c>
      <c r="B1167" t="s">
        <v>708</v>
      </c>
      <c r="C1167">
        <v>7.6</v>
      </c>
      <c r="D1167" t="s">
        <v>20</v>
      </c>
      <c r="E1167" t="s">
        <v>68</v>
      </c>
      <c r="F1167">
        <v>19</v>
      </c>
      <c r="G1167" t="s">
        <v>22</v>
      </c>
      <c r="H1167" t="s">
        <v>29</v>
      </c>
      <c r="I1167" t="s">
        <v>30</v>
      </c>
      <c r="J1167">
        <v>100</v>
      </c>
      <c r="K1167">
        <v>498.93020000000001</v>
      </c>
      <c r="L1167" t="s">
        <v>25</v>
      </c>
      <c r="M1167" t="s">
        <v>18</v>
      </c>
      <c r="N1167">
        <v>4226323</v>
      </c>
      <c r="O1167">
        <v>11358495</v>
      </c>
      <c r="P1167">
        <v>4.3010000000000002</v>
      </c>
      <c r="Q1167" t="s">
        <v>23</v>
      </c>
      <c r="R1167" t="s">
        <v>27</v>
      </c>
      <c r="S1167" t="s">
        <v>712</v>
      </c>
    </row>
    <row r="1168" spans="1:19" x14ac:dyDescent="0.3">
      <c r="A1168" t="str">
        <f t="shared" si="18"/>
        <v>PFOS7_1_061025_19</v>
      </c>
      <c r="B1168" t="s">
        <v>708</v>
      </c>
      <c r="C1168">
        <v>7.6</v>
      </c>
      <c r="D1168" t="s">
        <v>20</v>
      </c>
      <c r="E1168" t="s">
        <v>69</v>
      </c>
      <c r="F1168">
        <v>20</v>
      </c>
      <c r="G1168" t="s">
        <v>22</v>
      </c>
      <c r="H1168" t="s">
        <v>29</v>
      </c>
      <c r="I1168" t="s">
        <v>30</v>
      </c>
      <c r="J1168">
        <v>100</v>
      </c>
      <c r="K1168">
        <v>498.93020000000001</v>
      </c>
      <c r="L1168" t="s">
        <v>25</v>
      </c>
      <c r="M1168" t="s">
        <v>18</v>
      </c>
      <c r="N1168">
        <v>1816695</v>
      </c>
      <c r="O1168">
        <v>8601280</v>
      </c>
      <c r="P1168">
        <v>2.8279999999999998</v>
      </c>
      <c r="Q1168" t="s">
        <v>23</v>
      </c>
      <c r="R1168" t="s">
        <v>27</v>
      </c>
      <c r="S1168" t="s">
        <v>722</v>
      </c>
    </row>
    <row r="1169" spans="1:19" x14ac:dyDescent="0.3">
      <c r="A1169" t="str">
        <f t="shared" si="18"/>
        <v>PFOS7_2_061025_20</v>
      </c>
      <c r="B1169" t="s">
        <v>708</v>
      </c>
      <c r="C1169">
        <v>7.6</v>
      </c>
      <c r="D1169" t="s">
        <v>20</v>
      </c>
      <c r="E1169" t="s">
        <v>70</v>
      </c>
      <c r="F1169">
        <v>21</v>
      </c>
      <c r="G1169" t="s">
        <v>22</v>
      </c>
      <c r="H1169" t="s">
        <v>29</v>
      </c>
      <c r="I1169" t="s">
        <v>30</v>
      </c>
      <c r="J1169">
        <v>100</v>
      </c>
      <c r="K1169">
        <v>498.93020000000001</v>
      </c>
      <c r="L1169" t="s">
        <v>25</v>
      </c>
      <c r="M1169" t="s">
        <v>18</v>
      </c>
      <c r="N1169">
        <v>1556801</v>
      </c>
      <c r="O1169">
        <v>9114152</v>
      </c>
      <c r="P1169">
        <v>2.4590000000000001</v>
      </c>
      <c r="Q1169" t="s">
        <v>23</v>
      </c>
      <c r="R1169" t="s">
        <v>27</v>
      </c>
      <c r="S1169" t="s">
        <v>723</v>
      </c>
    </row>
    <row r="1170" spans="1:19" x14ac:dyDescent="0.3">
      <c r="A1170" t="str">
        <f t="shared" si="18"/>
        <v>PFOS8_061025_21</v>
      </c>
      <c r="B1170" t="s">
        <v>708</v>
      </c>
      <c r="C1170">
        <v>7.6</v>
      </c>
      <c r="D1170" t="s">
        <v>20</v>
      </c>
      <c r="E1170" t="s">
        <v>72</v>
      </c>
      <c r="F1170">
        <v>22</v>
      </c>
      <c r="G1170" t="s">
        <v>22</v>
      </c>
      <c r="H1170" t="s">
        <v>29</v>
      </c>
      <c r="I1170" t="s">
        <v>30</v>
      </c>
      <c r="J1170">
        <v>100</v>
      </c>
      <c r="K1170">
        <v>498.93020000000001</v>
      </c>
      <c r="L1170" t="s">
        <v>25</v>
      </c>
      <c r="M1170" t="s">
        <v>18</v>
      </c>
      <c r="N1170">
        <v>4559387</v>
      </c>
      <c r="O1170">
        <v>13143715</v>
      </c>
      <c r="P1170">
        <v>4.0709999999999997</v>
      </c>
      <c r="Q1170" t="s">
        <v>23</v>
      </c>
      <c r="R1170" t="s">
        <v>27</v>
      </c>
      <c r="S1170" t="s">
        <v>724</v>
      </c>
    </row>
    <row r="1171" spans="1:19" x14ac:dyDescent="0.3">
      <c r="A1171" t="str">
        <f t="shared" si="18"/>
        <v>PFOSEluent_061025_22</v>
      </c>
      <c r="B1171" t="s">
        <v>708</v>
      </c>
      <c r="C1171">
        <v>7.6</v>
      </c>
      <c r="D1171" t="s">
        <v>20</v>
      </c>
      <c r="E1171" t="s">
        <v>73</v>
      </c>
      <c r="F1171">
        <v>23</v>
      </c>
      <c r="G1171" t="s">
        <v>22</v>
      </c>
      <c r="H1171" t="s">
        <v>53</v>
      </c>
      <c r="I1171" t="s">
        <v>30</v>
      </c>
      <c r="J1171">
        <v>70</v>
      </c>
      <c r="K1171">
        <v>498.93020000000001</v>
      </c>
      <c r="L1171" t="s">
        <v>25</v>
      </c>
      <c r="M1171" t="s">
        <v>18</v>
      </c>
      <c r="N1171">
        <v>37604</v>
      </c>
      <c r="O1171" t="s">
        <v>26</v>
      </c>
      <c r="P1171" t="s">
        <v>23</v>
      </c>
      <c r="Q1171" t="s">
        <v>23</v>
      </c>
      <c r="R1171" t="s">
        <v>27</v>
      </c>
      <c r="S1171" t="s">
        <v>714</v>
      </c>
    </row>
    <row r="1172" spans="1:19" x14ac:dyDescent="0.3">
      <c r="A1172" t="str">
        <f t="shared" si="18"/>
        <v>PFOSstd1_5x_061025_23</v>
      </c>
      <c r="B1172" t="s">
        <v>708</v>
      </c>
      <c r="C1172">
        <v>7.6</v>
      </c>
      <c r="D1172" t="s">
        <v>20</v>
      </c>
      <c r="E1172" t="s">
        <v>74</v>
      </c>
      <c r="F1172">
        <v>24</v>
      </c>
      <c r="G1172" t="s">
        <v>22</v>
      </c>
      <c r="H1172" t="s">
        <v>29</v>
      </c>
      <c r="I1172" t="s">
        <v>30</v>
      </c>
      <c r="J1172">
        <v>100</v>
      </c>
      <c r="K1172">
        <v>498.93020000000001</v>
      </c>
      <c r="L1172" t="s">
        <v>25</v>
      </c>
      <c r="M1172" t="s">
        <v>18</v>
      </c>
      <c r="N1172">
        <v>1868365</v>
      </c>
      <c r="O1172">
        <v>96255213</v>
      </c>
      <c r="P1172">
        <v>1.0720000000000001</v>
      </c>
      <c r="Q1172" t="s">
        <v>23</v>
      </c>
      <c r="R1172" t="s">
        <v>27</v>
      </c>
      <c r="S1172" t="s">
        <v>725</v>
      </c>
    </row>
    <row r="1173" spans="1:19" x14ac:dyDescent="0.3">
      <c r="A1173" t="str">
        <f t="shared" si="18"/>
        <v>PFOSstd1_061025_24</v>
      </c>
      <c r="B1173" t="s">
        <v>708</v>
      </c>
      <c r="C1173">
        <v>7.6</v>
      </c>
      <c r="D1173" t="s">
        <v>20</v>
      </c>
      <c r="E1173" t="s">
        <v>76</v>
      </c>
      <c r="F1173">
        <v>25</v>
      </c>
      <c r="G1173" t="s">
        <v>22</v>
      </c>
      <c r="H1173" t="s">
        <v>29</v>
      </c>
      <c r="I1173" t="s">
        <v>30</v>
      </c>
      <c r="J1173">
        <v>100</v>
      </c>
      <c r="K1173">
        <v>498.93020000000001</v>
      </c>
      <c r="L1173" t="s">
        <v>25</v>
      </c>
      <c r="M1173" t="s">
        <v>18</v>
      </c>
      <c r="N1173">
        <v>6703170</v>
      </c>
      <c r="O1173">
        <v>94514504</v>
      </c>
      <c r="P1173">
        <v>1.544</v>
      </c>
      <c r="Q1173" t="s">
        <v>23</v>
      </c>
      <c r="R1173" t="s">
        <v>27</v>
      </c>
      <c r="S1173" t="s">
        <v>717</v>
      </c>
    </row>
    <row r="1174" spans="1:19" x14ac:dyDescent="0.3">
      <c r="A1174" t="str">
        <f t="shared" si="18"/>
        <v>PFOSstd2_061025_25</v>
      </c>
      <c r="B1174" t="s">
        <v>708</v>
      </c>
      <c r="C1174">
        <v>7.6</v>
      </c>
      <c r="D1174" t="s">
        <v>20</v>
      </c>
      <c r="E1174" t="s">
        <v>78</v>
      </c>
      <c r="F1174">
        <v>26</v>
      </c>
      <c r="G1174" t="s">
        <v>22</v>
      </c>
      <c r="H1174" t="s">
        <v>29</v>
      </c>
      <c r="I1174" t="s">
        <v>30</v>
      </c>
      <c r="J1174">
        <v>100</v>
      </c>
      <c r="K1174">
        <v>498.93020000000001</v>
      </c>
      <c r="L1174" t="s">
        <v>25</v>
      </c>
      <c r="M1174" t="s">
        <v>18</v>
      </c>
      <c r="N1174">
        <v>32673699</v>
      </c>
      <c r="O1174">
        <v>88422863</v>
      </c>
      <c r="P1174">
        <v>4.2779999999999996</v>
      </c>
      <c r="Q1174" t="s">
        <v>23</v>
      </c>
      <c r="R1174" t="s">
        <v>27</v>
      </c>
      <c r="S1174" t="s">
        <v>723</v>
      </c>
    </row>
    <row r="1175" spans="1:19" x14ac:dyDescent="0.3">
      <c r="A1175" t="str">
        <f t="shared" si="18"/>
        <v>PFOSstd3_061025_26</v>
      </c>
      <c r="B1175" t="s">
        <v>708</v>
      </c>
      <c r="C1175">
        <v>7.6</v>
      </c>
      <c r="D1175" t="s">
        <v>20</v>
      </c>
      <c r="E1175" t="s">
        <v>79</v>
      </c>
      <c r="F1175">
        <v>27</v>
      </c>
      <c r="G1175" t="s">
        <v>22</v>
      </c>
      <c r="H1175" t="s">
        <v>29</v>
      </c>
      <c r="I1175" t="s">
        <v>30</v>
      </c>
      <c r="J1175">
        <v>100</v>
      </c>
      <c r="K1175">
        <v>498.93020000000001</v>
      </c>
      <c r="L1175" t="s">
        <v>25</v>
      </c>
      <c r="M1175" t="s">
        <v>18</v>
      </c>
      <c r="N1175">
        <v>69254811</v>
      </c>
      <c r="O1175">
        <v>90493947</v>
      </c>
      <c r="P1175">
        <v>7.9020000000000001</v>
      </c>
      <c r="Q1175" t="s">
        <v>23</v>
      </c>
      <c r="R1175" t="s">
        <v>27</v>
      </c>
      <c r="S1175" t="s">
        <v>717</v>
      </c>
    </row>
    <row r="1176" spans="1:19" x14ac:dyDescent="0.3">
      <c r="A1176" t="str">
        <f t="shared" si="18"/>
        <v>PFOSstd4_061025_27</v>
      </c>
      <c r="B1176" t="s">
        <v>708</v>
      </c>
      <c r="C1176">
        <v>7.6</v>
      </c>
      <c r="D1176" t="s">
        <v>20</v>
      </c>
      <c r="E1176" t="s">
        <v>80</v>
      </c>
      <c r="F1176">
        <v>28</v>
      </c>
      <c r="G1176" t="s">
        <v>22</v>
      </c>
      <c r="H1176" t="s">
        <v>29</v>
      </c>
      <c r="I1176" t="s">
        <v>30</v>
      </c>
      <c r="J1176">
        <v>100</v>
      </c>
      <c r="K1176">
        <v>498.93020000000001</v>
      </c>
      <c r="L1176" t="s">
        <v>25</v>
      </c>
      <c r="M1176" t="s">
        <v>18</v>
      </c>
      <c r="N1176">
        <v>132020356</v>
      </c>
      <c r="O1176">
        <v>86867351</v>
      </c>
      <c r="P1176">
        <v>14.81</v>
      </c>
      <c r="Q1176" t="s">
        <v>23</v>
      </c>
      <c r="R1176" t="s">
        <v>27</v>
      </c>
      <c r="S1176" t="s">
        <v>718</v>
      </c>
    </row>
    <row r="1177" spans="1:19" x14ac:dyDescent="0.3">
      <c r="A1177" t="str">
        <f t="shared" si="18"/>
        <v>PFOSstd5_061025_28</v>
      </c>
      <c r="B1177" t="s">
        <v>708</v>
      </c>
      <c r="C1177">
        <v>7.6</v>
      </c>
      <c r="D1177" t="s">
        <v>20</v>
      </c>
      <c r="E1177" t="s">
        <v>82</v>
      </c>
      <c r="F1177">
        <v>29</v>
      </c>
      <c r="G1177" t="s">
        <v>22</v>
      </c>
      <c r="H1177" t="s">
        <v>29</v>
      </c>
      <c r="I1177" t="s">
        <v>30</v>
      </c>
      <c r="J1177">
        <v>100</v>
      </c>
      <c r="K1177">
        <v>498.93020000000001</v>
      </c>
      <c r="L1177" t="s">
        <v>25</v>
      </c>
      <c r="M1177" t="s">
        <v>18</v>
      </c>
      <c r="N1177">
        <v>305872046</v>
      </c>
      <c r="O1177">
        <v>76242165</v>
      </c>
      <c r="P1177">
        <v>37.628999999999998</v>
      </c>
      <c r="Q1177" t="s">
        <v>23</v>
      </c>
      <c r="R1177" t="s">
        <v>27</v>
      </c>
      <c r="S1177" t="s">
        <v>714</v>
      </c>
    </row>
    <row r="1178" spans="1:19" x14ac:dyDescent="0.3">
      <c r="A1178" t="str">
        <f t="shared" si="18"/>
        <v>PFOSstd6_061025_29</v>
      </c>
      <c r="B1178" t="s">
        <v>708</v>
      </c>
      <c r="C1178">
        <v>7.6</v>
      </c>
      <c r="D1178" t="s">
        <v>20</v>
      </c>
      <c r="E1178" t="s">
        <v>84</v>
      </c>
      <c r="F1178">
        <v>30</v>
      </c>
      <c r="G1178" t="s">
        <v>22</v>
      </c>
      <c r="H1178" t="s">
        <v>29</v>
      </c>
      <c r="I1178" t="s">
        <v>30</v>
      </c>
      <c r="J1178">
        <v>100</v>
      </c>
      <c r="K1178">
        <v>498.93020000000001</v>
      </c>
      <c r="L1178" t="s">
        <v>25</v>
      </c>
      <c r="M1178" t="s">
        <v>18</v>
      </c>
      <c r="N1178">
        <v>542049786</v>
      </c>
      <c r="O1178">
        <v>61645000</v>
      </c>
      <c r="P1178">
        <v>81.408000000000001</v>
      </c>
      <c r="Q1178" t="s">
        <v>23</v>
      </c>
      <c r="R1178" t="s">
        <v>27</v>
      </c>
      <c r="S1178" t="s">
        <v>722</v>
      </c>
    </row>
    <row r="1179" spans="1:19" x14ac:dyDescent="0.3">
      <c r="A1179" t="str">
        <f t="shared" si="18"/>
        <v>PFOSEluent_061025_30</v>
      </c>
      <c r="B1179" t="s">
        <v>708</v>
      </c>
      <c r="C1179">
        <v>7.6</v>
      </c>
      <c r="D1179" t="s">
        <v>20</v>
      </c>
      <c r="E1179" t="s">
        <v>85</v>
      </c>
      <c r="F1179">
        <v>31</v>
      </c>
      <c r="G1179" t="s">
        <v>22</v>
      </c>
      <c r="H1179" t="s">
        <v>29</v>
      </c>
      <c r="I1179" t="s">
        <v>30</v>
      </c>
      <c r="J1179">
        <v>100</v>
      </c>
      <c r="K1179">
        <v>498.93020000000001</v>
      </c>
      <c r="L1179" t="s">
        <v>25</v>
      </c>
      <c r="M1179" t="s">
        <v>18</v>
      </c>
      <c r="N1179">
        <v>161543</v>
      </c>
      <c r="O1179">
        <v>4092</v>
      </c>
      <c r="P1179">
        <v>362.40300000000002</v>
      </c>
      <c r="Q1179" t="s">
        <v>23</v>
      </c>
      <c r="R1179" t="s">
        <v>27</v>
      </c>
      <c r="S1179" t="s">
        <v>726</v>
      </c>
    </row>
    <row r="1180" spans="1:19" x14ac:dyDescent="0.3">
      <c r="A1180" t="str">
        <f t="shared" si="18"/>
        <v>PFPeAEluent_061025_01</v>
      </c>
      <c r="B1180" t="s">
        <v>727</v>
      </c>
      <c r="C1180">
        <v>5.43</v>
      </c>
      <c r="D1180" t="s">
        <v>20</v>
      </c>
      <c r="E1180" t="s">
        <v>21</v>
      </c>
      <c r="F1180">
        <v>1</v>
      </c>
      <c r="G1180" t="s">
        <v>22</v>
      </c>
      <c r="H1180" t="s">
        <v>53</v>
      </c>
      <c r="I1180" t="s">
        <v>30</v>
      </c>
      <c r="J1180">
        <v>100</v>
      </c>
      <c r="K1180">
        <v>262.976</v>
      </c>
      <c r="L1180" t="s">
        <v>25</v>
      </c>
      <c r="M1180" t="s">
        <v>18</v>
      </c>
      <c r="N1180">
        <v>7707</v>
      </c>
      <c r="O1180" t="s">
        <v>26</v>
      </c>
      <c r="P1180" t="s">
        <v>23</v>
      </c>
      <c r="Q1180" t="s">
        <v>23</v>
      </c>
      <c r="R1180" t="s">
        <v>27</v>
      </c>
      <c r="S1180" t="s">
        <v>728</v>
      </c>
    </row>
    <row r="1181" spans="1:19" x14ac:dyDescent="0.3">
      <c r="A1181" t="str">
        <f t="shared" si="18"/>
        <v>PFPeAstd1_5x_061025_02</v>
      </c>
      <c r="B1181" t="s">
        <v>727</v>
      </c>
      <c r="C1181">
        <v>5.43</v>
      </c>
      <c r="D1181" t="s">
        <v>20</v>
      </c>
      <c r="E1181" t="s">
        <v>28</v>
      </c>
      <c r="F1181">
        <v>2</v>
      </c>
      <c r="G1181" t="s">
        <v>22</v>
      </c>
      <c r="H1181" t="s">
        <v>29</v>
      </c>
      <c r="I1181" t="s">
        <v>30</v>
      </c>
      <c r="J1181">
        <v>100</v>
      </c>
      <c r="K1181">
        <v>262.976</v>
      </c>
      <c r="L1181" t="s">
        <v>31</v>
      </c>
      <c r="M1181" t="s">
        <v>32</v>
      </c>
      <c r="N1181">
        <v>264924</v>
      </c>
      <c r="O1181">
        <v>14313288</v>
      </c>
      <c r="P1181">
        <v>0.46800000000000003</v>
      </c>
      <c r="Q1181">
        <v>0.2</v>
      </c>
      <c r="R1181" t="s">
        <v>27</v>
      </c>
      <c r="S1181" t="s">
        <v>729</v>
      </c>
    </row>
    <row r="1182" spans="1:19" x14ac:dyDescent="0.3">
      <c r="A1182" t="str">
        <f t="shared" si="18"/>
        <v>PFPeAstd1_061025_03</v>
      </c>
      <c r="B1182" t="s">
        <v>727</v>
      </c>
      <c r="C1182">
        <v>5.43</v>
      </c>
      <c r="D1182" t="s">
        <v>20</v>
      </c>
      <c r="E1182" t="s">
        <v>34</v>
      </c>
      <c r="F1182">
        <v>3</v>
      </c>
      <c r="G1182" t="s">
        <v>22</v>
      </c>
      <c r="H1182" t="s">
        <v>29</v>
      </c>
      <c r="I1182" t="s">
        <v>555</v>
      </c>
      <c r="J1182">
        <v>100</v>
      </c>
      <c r="K1182">
        <v>262.976</v>
      </c>
      <c r="L1182" t="s">
        <v>31</v>
      </c>
      <c r="M1182" t="s">
        <v>35</v>
      </c>
      <c r="N1182">
        <v>976746</v>
      </c>
      <c r="O1182">
        <v>14351595</v>
      </c>
      <c r="P1182">
        <v>0.98099999999999998</v>
      </c>
      <c r="Q1182">
        <v>0.8</v>
      </c>
      <c r="R1182" t="s">
        <v>27</v>
      </c>
      <c r="S1182" t="s">
        <v>730</v>
      </c>
    </row>
    <row r="1183" spans="1:19" x14ac:dyDescent="0.3">
      <c r="A1183" t="str">
        <f t="shared" si="18"/>
        <v>PFPeAstd2_061025_04</v>
      </c>
      <c r="B1183" t="s">
        <v>727</v>
      </c>
      <c r="C1183">
        <v>5.43</v>
      </c>
      <c r="D1183" t="s">
        <v>20</v>
      </c>
      <c r="E1183" t="s">
        <v>37</v>
      </c>
      <c r="F1183">
        <v>4</v>
      </c>
      <c r="G1183" t="s">
        <v>22</v>
      </c>
      <c r="H1183" t="s">
        <v>29</v>
      </c>
      <c r="I1183" t="s">
        <v>555</v>
      </c>
      <c r="J1183">
        <v>100</v>
      </c>
      <c r="K1183">
        <v>262.976</v>
      </c>
      <c r="L1183" t="s">
        <v>31</v>
      </c>
      <c r="M1183" t="s">
        <v>38</v>
      </c>
      <c r="N1183">
        <v>4998490</v>
      </c>
      <c r="O1183">
        <v>13620724</v>
      </c>
      <c r="P1183">
        <v>4.0750000000000002</v>
      </c>
      <c r="Q1183">
        <v>3.8</v>
      </c>
      <c r="R1183" t="s">
        <v>27</v>
      </c>
      <c r="S1183" t="s">
        <v>18</v>
      </c>
    </row>
    <row r="1184" spans="1:19" x14ac:dyDescent="0.3">
      <c r="A1184" t="str">
        <f t="shared" si="18"/>
        <v>PFPeAstd3_061025_05</v>
      </c>
      <c r="B1184" t="s">
        <v>727</v>
      </c>
      <c r="C1184">
        <v>5.43</v>
      </c>
      <c r="D1184" t="s">
        <v>20</v>
      </c>
      <c r="E1184" t="s">
        <v>40</v>
      </c>
      <c r="F1184">
        <v>5</v>
      </c>
      <c r="G1184" t="s">
        <v>22</v>
      </c>
      <c r="H1184" t="s">
        <v>29</v>
      </c>
      <c r="I1184" t="s">
        <v>555</v>
      </c>
      <c r="J1184">
        <v>100</v>
      </c>
      <c r="K1184">
        <v>262.976</v>
      </c>
      <c r="L1184" t="s">
        <v>31</v>
      </c>
      <c r="M1184" t="s">
        <v>41</v>
      </c>
      <c r="N1184">
        <v>10702398</v>
      </c>
      <c r="O1184">
        <v>14203173</v>
      </c>
      <c r="P1184">
        <v>8.077</v>
      </c>
      <c r="Q1184">
        <v>7.6</v>
      </c>
      <c r="R1184" t="s">
        <v>27</v>
      </c>
      <c r="S1184" t="s">
        <v>18</v>
      </c>
    </row>
    <row r="1185" spans="1:19" x14ac:dyDescent="0.3">
      <c r="A1185" t="str">
        <f t="shared" si="18"/>
        <v>PFPeAstd4_061025_06</v>
      </c>
      <c r="B1185" t="s">
        <v>727</v>
      </c>
      <c r="C1185">
        <v>5.43</v>
      </c>
      <c r="D1185" t="s">
        <v>20</v>
      </c>
      <c r="E1185" t="s">
        <v>43</v>
      </c>
      <c r="F1185">
        <v>6</v>
      </c>
      <c r="G1185" t="s">
        <v>22</v>
      </c>
      <c r="H1185" t="s">
        <v>29</v>
      </c>
      <c r="I1185" t="s">
        <v>555</v>
      </c>
      <c r="J1185">
        <v>100</v>
      </c>
      <c r="K1185">
        <v>262.976</v>
      </c>
      <c r="L1185" t="s">
        <v>31</v>
      </c>
      <c r="M1185" t="s">
        <v>44</v>
      </c>
      <c r="N1185">
        <v>19197655</v>
      </c>
      <c r="O1185">
        <v>12858161</v>
      </c>
      <c r="P1185">
        <v>15.731999999999999</v>
      </c>
      <c r="Q1185">
        <v>15.9</v>
      </c>
      <c r="R1185" t="s">
        <v>27</v>
      </c>
      <c r="S1185" t="s">
        <v>18</v>
      </c>
    </row>
    <row r="1186" spans="1:19" x14ac:dyDescent="0.3">
      <c r="A1186" t="str">
        <f t="shared" si="18"/>
        <v>PFPeAstd5_061025_07</v>
      </c>
      <c r="B1186" t="s">
        <v>727</v>
      </c>
      <c r="C1186">
        <v>5.43</v>
      </c>
      <c r="D1186" t="s">
        <v>20</v>
      </c>
      <c r="E1186" t="s">
        <v>46</v>
      </c>
      <c r="F1186">
        <v>7</v>
      </c>
      <c r="G1186" t="s">
        <v>22</v>
      </c>
      <c r="H1186" t="s">
        <v>29</v>
      </c>
      <c r="I1186" t="s">
        <v>555</v>
      </c>
      <c r="J1186">
        <v>100</v>
      </c>
      <c r="K1186">
        <v>262.976</v>
      </c>
      <c r="L1186" t="s">
        <v>31</v>
      </c>
      <c r="M1186" t="s">
        <v>47</v>
      </c>
      <c r="N1186">
        <v>45041632</v>
      </c>
      <c r="O1186">
        <v>12432822</v>
      </c>
      <c r="P1186">
        <v>37.779000000000003</v>
      </c>
      <c r="Q1186">
        <v>39.799999999999997</v>
      </c>
      <c r="R1186" t="s">
        <v>27</v>
      </c>
      <c r="S1186" t="s">
        <v>18</v>
      </c>
    </row>
    <row r="1187" spans="1:19" x14ac:dyDescent="0.3">
      <c r="A1187" t="str">
        <f t="shared" si="18"/>
        <v>PFPeAstd6_061025_08</v>
      </c>
      <c r="B1187" t="s">
        <v>727</v>
      </c>
      <c r="C1187">
        <v>5.43</v>
      </c>
      <c r="D1187" t="s">
        <v>20</v>
      </c>
      <c r="E1187" t="s">
        <v>49</v>
      </c>
      <c r="F1187">
        <v>8</v>
      </c>
      <c r="G1187" t="s">
        <v>22</v>
      </c>
      <c r="H1187" t="s">
        <v>29</v>
      </c>
      <c r="I1187" t="s">
        <v>555</v>
      </c>
      <c r="J1187">
        <v>100</v>
      </c>
      <c r="K1187">
        <v>262.976</v>
      </c>
      <c r="L1187" t="s">
        <v>31</v>
      </c>
      <c r="M1187" t="s">
        <v>50</v>
      </c>
      <c r="N1187">
        <v>80852315</v>
      </c>
      <c r="O1187">
        <v>10486557</v>
      </c>
      <c r="P1187">
        <v>80.088999999999999</v>
      </c>
      <c r="Q1187">
        <v>79.099999999999994</v>
      </c>
      <c r="R1187" t="s">
        <v>27</v>
      </c>
      <c r="S1187" t="s">
        <v>18</v>
      </c>
    </row>
    <row r="1188" spans="1:19" x14ac:dyDescent="0.3">
      <c r="A1188" t="str">
        <f t="shared" si="18"/>
        <v>PFPeAEluent_061025_09</v>
      </c>
      <c r="B1188" t="s">
        <v>727</v>
      </c>
      <c r="C1188">
        <v>5.43</v>
      </c>
      <c r="D1188" t="s">
        <v>20</v>
      </c>
      <c r="E1188" t="s">
        <v>52</v>
      </c>
      <c r="F1188">
        <v>9</v>
      </c>
      <c r="G1188" t="s">
        <v>22</v>
      </c>
      <c r="H1188" t="s">
        <v>53</v>
      </c>
      <c r="I1188" t="s">
        <v>30</v>
      </c>
      <c r="J1188">
        <v>100</v>
      </c>
      <c r="K1188">
        <v>262.976</v>
      </c>
      <c r="L1188" t="s">
        <v>25</v>
      </c>
      <c r="M1188" t="s">
        <v>18</v>
      </c>
      <c r="N1188">
        <v>1796</v>
      </c>
      <c r="O1188" t="s">
        <v>26</v>
      </c>
      <c r="P1188" t="s">
        <v>23</v>
      </c>
      <c r="Q1188" t="s">
        <v>23</v>
      </c>
      <c r="R1188" t="s">
        <v>27</v>
      </c>
      <c r="S1188" t="s">
        <v>731</v>
      </c>
    </row>
    <row r="1189" spans="1:19" x14ac:dyDescent="0.3">
      <c r="A1189" t="str">
        <f t="shared" si="18"/>
        <v>PFPeAstdIS_061025_10</v>
      </c>
      <c r="B1189" t="s">
        <v>727</v>
      </c>
      <c r="C1189">
        <v>5.43</v>
      </c>
      <c r="D1189" t="s">
        <v>20</v>
      </c>
      <c r="E1189" t="s">
        <v>55</v>
      </c>
      <c r="F1189">
        <v>10</v>
      </c>
      <c r="G1189" t="s">
        <v>22</v>
      </c>
      <c r="H1189" t="s">
        <v>53</v>
      </c>
      <c r="I1189" t="s">
        <v>30</v>
      </c>
      <c r="J1189">
        <v>100</v>
      </c>
      <c r="K1189">
        <v>262.976</v>
      </c>
      <c r="L1189" t="s">
        <v>25</v>
      </c>
      <c r="M1189" t="s">
        <v>18</v>
      </c>
      <c r="N1189">
        <v>7037</v>
      </c>
      <c r="O1189">
        <v>13169795</v>
      </c>
      <c r="P1189">
        <v>0.28199999999999997</v>
      </c>
      <c r="Q1189" t="s">
        <v>23</v>
      </c>
      <c r="R1189" t="s">
        <v>27</v>
      </c>
      <c r="S1189" t="s">
        <v>732</v>
      </c>
    </row>
    <row r="1190" spans="1:19" x14ac:dyDescent="0.3">
      <c r="A1190" t="str">
        <f t="shared" si="18"/>
        <v>PFPeABLV_061025_11</v>
      </c>
      <c r="B1190" t="s">
        <v>727</v>
      </c>
      <c r="C1190">
        <v>5.43</v>
      </c>
      <c r="D1190" t="s">
        <v>20</v>
      </c>
      <c r="E1190" t="s">
        <v>57</v>
      </c>
      <c r="F1190">
        <v>11</v>
      </c>
      <c r="G1190" t="s">
        <v>22</v>
      </c>
      <c r="H1190" t="s">
        <v>29</v>
      </c>
      <c r="I1190" t="s">
        <v>555</v>
      </c>
      <c r="J1190">
        <v>91</v>
      </c>
      <c r="K1190">
        <v>262.976</v>
      </c>
      <c r="L1190" t="s">
        <v>25</v>
      </c>
      <c r="M1190" t="s">
        <v>18</v>
      </c>
      <c r="N1190">
        <v>150175</v>
      </c>
      <c r="O1190">
        <v>1070</v>
      </c>
      <c r="P1190">
        <v>1453.116</v>
      </c>
      <c r="Q1190" t="s">
        <v>23</v>
      </c>
      <c r="R1190" t="s">
        <v>27</v>
      </c>
      <c r="S1190" t="s">
        <v>18</v>
      </c>
    </row>
    <row r="1191" spans="1:19" x14ac:dyDescent="0.3">
      <c r="A1191" t="str">
        <f t="shared" si="18"/>
        <v>PFPeABLM_061025_12</v>
      </c>
      <c r="B1191" t="s">
        <v>727</v>
      </c>
      <c r="C1191">
        <v>5.43</v>
      </c>
      <c r="D1191" t="s">
        <v>20</v>
      </c>
      <c r="E1191" t="s">
        <v>59</v>
      </c>
      <c r="F1191">
        <v>12</v>
      </c>
      <c r="G1191" t="s">
        <v>22</v>
      </c>
      <c r="H1191" t="s">
        <v>29</v>
      </c>
      <c r="I1191" t="s">
        <v>30</v>
      </c>
      <c r="J1191">
        <v>100</v>
      </c>
      <c r="K1191">
        <v>262.976</v>
      </c>
      <c r="L1191" t="s">
        <v>25</v>
      </c>
      <c r="M1191" t="s">
        <v>18</v>
      </c>
      <c r="N1191">
        <v>63519</v>
      </c>
      <c r="O1191">
        <v>1180485</v>
      </c>
      <c r="P1191">
        <v>0.83299999999999996</v>
      </c>
      <c r="Q1191" t="s">
        <v>23</v>
      </c>
      <c r="R1191" t="s">
        <v>27</v>
      </c>
      <c r="S1191" t="s">
        <v>334</v>
      </c>
    </row>
    <row r="1192" spans="1:19" x14ac:dyDescent="0.3">
      <c r="A1192" t="str">
        <f t="shared" si="18"/>
        <v>PFPeALFA_061025_13</v>
      </c>
      <c r="B1192" t="s">
        <v>727</v>
      </c>
      <c r="C1192">
        <v>5.43</v>
      </c>
      <c r="D1192" t="s">
        <v>20</v>
      </c>
      <c r="E1192" t="s">
        <v>61</v>
      </c>
      <c r="F1192">
        <v>13</v>
      </c>
      <c r="G1192" t="s">
        <v>22</v>
      </c>
      <c r="H1192" t="s">
        <v>29</v>
      </c>
      <c r="I1192" t="s">
        <v>30</v>
      </c>
      <c r="J1192">
        <v>90</v>
      </c>
      <c r="K1192">
        <v>262.976</v>
      </c>
      <c r="L1192" t="s">
        <v>25</v>
      </c>
      <c r="M1192" t="s">
        <v>18</v>
      </c>
      <c r="N1192">
        <v>68115</v>
      </c>
      <c r="O1192">
        <v>1587389</v>
      </c>
      <c r="P1192">
        <v>0.72</v>
      </c>
      <c r="Q1192" t="s">
        <v>23</v>
      </c>
      <c r="R1192" t="s">
        <v>27</v>
      </c>
      <c r="S1192" t="s">
        <v>733</v>
      </c>
    </row>
    <row r="1193" spans="1:19" x14ac:dyDescent="0.3">
      <c r="A1193" t="str">
        <f t="shared" si="18"/>
        <v>PFPeA1M_061025_14</v>
      </c>
      <c r="B1193" t="s">
        <v>727</v>
      </c>
      <c r="C1193">
        <v>5.43</v>
      </c>
      <c r="D1193" t="s">
        <v>20</v>
      </c>
      <c r="E1193" t="s">
        <v>62</v>
      </c>
      <c r="F1193">
        <v>14</v>
      </c>
      <c r="G1193" t="s">
        <v>22</v>
      </c>
      <c r="H1193" t="s">
        <v>29</v>
      </c>
      <c r="I1193" t="s">
        <v>30</v>
      </c>
      <c r="J1193">
        <v>100</v>
      </c>
      <c r="K1193">
        <v>262.976</v>
      </c>
      <c r="L1193" t="s">
        <v>25</v>
      </c>
      <c r="M1193" t="s">
        <v>18</v>
      </c>
      <c r="N1193">
        <v>1736735</v>
      </c>
      <c r="O1193">
        <v>2655965</v>
      </c>
      <c r="P1193">
        <v>7.0449999999999999</v>
      </c>
      <c r="Q1193" t="s">
        <v>23</v>
      </c>
      <c r="R1193" t="s">
        <v>27</v>
      </c>
      <c r="S1193" t="s">
        <v>734</v>
      </c>
    </row>
    <row r="1194" spans="1:19" x14ac:dyDescent="0.3">
      <c r="A1194" t="str">
        <f t="shared" si="18"/>
        <v>PFPeA2M_061025_14b</v>
      </c>
      <c r="B1194" t="s">
        <v>727</v>
      </c>
      <c r="C1194">
        <v>5.43</v>
      </c>
      <c r="D1194" t="s">
        <v>20</v>
      </c>
      <c r="E1194" t="s">
        <v>63</v>
      </c>
      <c r="F1194">
        <v>15</v>
      </c>
      <c r="G1194" t="s">
        <v>22</v>
      </c>
      <c r="H1194" t="s">
        <v>29</v>
      </c>
      <c r="I1194" t="s">
        <v>30</v>
      </c>
      <c r="J1194">
        <v>100</v>
      </c>
      <c r="K1194">
        <v>262.976</v>
      </c>
      <c r="L1194" t="s">
        <v>25</v>
      </c>
      <c r="M1194" t="s">
        <v>18</v>
      </c>
      <c r="N1194">
        <v>1788724</v>
      </c>
      <c r="O1194">
        <v>2428032</v>
      </c>
      <c r="P1194">
        <v>7.9020000000000001</v>
      </c>
      <c r="Q1194" t="s">
        <v>23</v>
      </c>
      <c r="R1194" t="s">
        <v>27</v>
      </c>
      <c r="S1194" t="s">
        <v>351</v>
      </c>
    </row>
    <row r="1195" spans="1:19" x14ac:dyDescent="0.3">
      <c r="A1195" t="str">
        <f t="shared" si="18"/>
        <v>PFPeA4_1_061025_15</v>
      </c>
      <c r="B1195" t="s">
        <v>727</v>
      </c>
      <c r="C1195">
        <v>5.43</v>
      </c>
      <c r="D1195" t="s">
        <v>20</v>
      </c>
      <c r="E1195" t="s">
        <v>64</v>
      </c>
      <c r="F1195">
        <v>16</v>
      </c>
      <c r="G1195" t="s">
        <v>22</v>
      </c>
      <c r="H1195" t="s">
        <v>29</v>
      </c>
      <c r="I1195" t="s">
        <v>555</v>
      </c>
      <c r="J1195">
        <v>100</v>
      </c>
      <c r="K1195">
        <v>262.976</v>
      </c>
      <c r="L1195" t="s">
        <v>25</v>
      </c>
      <c r="M1195" t="s">
        <v>18</v>
      </c>
      <c r="N1195">
        <v>3866465</v>
      </c>
      <c r="O1195">
        <v>2229153</v>
      </c>
      <c r="P1195">
        <v>18.231000000000002</v>
      </c>
      <c r="Q1195" t="s">
        <v>23</v>
      </c>
      <c r="R1195" t="s">
        <v>27</v>
      </c>
      <c r="S1195" t="s">
        <v>18</v>
      </c>
    </row>
    <row r="1196" spans="1:19" x14ac:dyDescent="0.3">
      <c r="A1196" t="str">
        <f t="shared" si="18"/>
        <v>PFPeA4_2_061025_16</v>
      </c>
      <c r="B1196" t="s">
        <v>727</v>
      </c>
      <c r="C1196">
        <v>5.43</v>
      </c>
      <c r="D1196" t="s">
        <v>20</v>
      </c>
      <c r="E1196" t="s">
        <v>65</v>
      </c>
      <c r="F1196">
        <v>17</v>
      </c>
      <c r="G1196" t="s">
        <v>22</v>
      </c>
      <c r="H1196" t="s">
        <v>29</v>
      </c>
      <c r="I1196" t="s">
        <v>30</v>
      </c>
      <c r="J1196">
        <v>100</v>
      </c>
      <c r="K1196">
        <v>262.976</v>
      </c>
      <c r="L1196" t="s">
        <v>25</v>
      </c>
      <c r="M1196" t="s">
        <v>18</v>
      </c>
      <c r="N1196">
        <v>3609194</v>
      </c>
      <c r="O1196">
        <v>2304336</v>
      </c>
      <c r="P1196">
        <v>16.489999999999998</v>
      </c>
      <c r="Q1196" t="s">
        <v>23</v>
      </c>
      <c r="R1196" t="s">
        <v>27</v>
      </c>
      <c r="S1196" t="s">
        <v>351</v>
      </c>
    </row>
    <row r="1197" spans="1:19" x14ac:dyDescent="0.3">
      <c r="A1197" t="str">
        <f t="shared" si="18"/>
        <v>PFPeA5_061025_17</v>
      </c>
      <c r="B1197" t="s">
        <v>727</v>
      </c>
      <c r="C1197">
        <v>5.43</v>
      </c>
      <c r="D1197" t="s">
        <v>20</v>
      </c>
      <c r="E1197" t="s">
        <v>67</v>
      </c>
      <c r="F1197">
        <v>18</v>
      </c>
      <c r="G1197" t="s">
        <v>22</v>
      </c>
      <c r="H1197" t="s">
        <v>29</v>
      </c>
      <c r="I1197" t="s">
        <v>555</v>
      </c>
      <c r="J1197">
        <v>100</v>
      </c>
      <c r="K1197">
        <v>262.976</v>
      </c>
      <c r="L1197" t="s">
        <v>25</v>
      </c>
      <c r="M1197" t="s">
        <v>18</v>
      </c>
      <c r="N1197">
        <v>3893159</v>
      </c>
      <c r="O1197">
        <v>2411256</v>
      </c>
      <c r="P1197">
        <v>16.989999999999998</v>
      </c>
      <c r="Q1197" t="s">
        <v>23</v>
      </c>
      <c r="R1197" t="s">
        <v>27</v>
      </c>
      <c r="S1197" t="s">
        <v>18</v>
      </c>
    </row>
    <row r="1198" spans="1:19" x14ac:dyDescent="0.3">
      <c r="A1198" t="str">
        <f t="shared" si="18"/>
        <v>PFPeA6_1_061025_18</v>
      </c>
      <c r="B1198" t="s">
        <v>727</v>
      </c>
      <c r="C1198">
        <v>5.43</v>
      </c>
      <c r="D1198" t="s">
        <v>20</v>
      </c>
      <c r="E1198" t="s">
        <v>68</v>
      </c>
      <c r="F1198">
        <v>19</v>
      </c>
      <c r="G1198" t="s">
        <v>22</v>
      </c>
      <c r="H1198" t="s">
        <v>29</v>
      </c>
      <c r="I1198" t="s">
        <v>555</v>
      </c>
      <c r="J1198">
        <v>100</v>
      </c>
      <c r="K1198">
        <v>262.976</v>
      </c>
      <c r="L1198" t="s">
        <v>25</v>
      </c>
      <c r="M1198" t="s">
        <v>18</v>
      </c>
      <c r="N1198">
        <v>1703676</v>
      </c>
      <c r="O1198">
        <v>2520085</v>
      </c>
      <c r="P1198">
        <v>7.274</v>
      </c>
      <c r="Q1198" t="s">
        <v>23</v>
      </c>
      <c r="R1198" t="s">
        <v>27</v>
      </c>
      <c r="S1198" t="s">
        <v>18</v>
      </c>
    </row>
    <row r="1199" spans="1:19" x14ac:dyDescent="0.3">
      <c r="A1199" t="str">
        <f t="shared" si="18"/>
        <v>PFPeA7_1_061025_19</v>
      </c>
      <c r="B1199" t="s">
        <v>727</v>
      </c>
      <c r="C1199">
        <v>5.43</v>
      </c>
      <c r="D1199" t="s">
        <v>20</v>
      </c>
      <c r="E1199" t="s">
        <v>69</v>
      </c>
      <c r="F1199">
        <v>20</v>
      </c>
      <c r="G1199" t="s">
        <v>22</v>
      </c>
      <c r="H1199" t="s">
        <v>29</v>
      </c>
      <c r="I1199" t="s">
        <v>30</v>
      </c>
      <c r="J1199">
        <v>100</v>
      </c>
      <c r="K1199">
        <v>262.976</v>
      </c>
      <c r="L1199" t="s">
        <v>25</v>
      </c>
      <c r="M1199" t="s">
        <v>18</v>
      </c>
      <c r="N1199">
        <v>814712</v>
      </c>
      <c r="O1199">
        <v>2382697</v>
      </c>
      <c r="P1199">
        <v>3.8159999999999998</v>
      </c>
      <c r="Q1199" t="s">
        <v>23</v>
      </c>
      <c r="R1199" t="s">
        <v>27</v>
      </c>
      <c r="S1199" t="s">
        <v>733</v>
      </c>
    </row>
    <row r="1200" spans="1:19" x14ac:dyDescent="0.3">
      <c r="A1200" t="str">
        <f t="shared" si="18"/>
        <v>PFPeA7_2_061025_20</v>
      </c>
      <c r="B1200" t="s">
        <v>727</v>
      </c>
      <c r="C1200">
        <v>5.43</v>
      </c>
      <c r="D1200" t="s">
        <v>20</v>
      </c>
      <c r="E1200" t="s">
        <v>70</v>
      </c>
      <c r="F1200">
        <v>21</v>
      </c>
      <c r="G1200" t="s">
        <v>22</v>
      </c>
      <c r="H1200" t="s">
        <v>29</v>
      </c>
      <c r="I1200" t="s">
        <v>30</v>
      </c>
      <c r="J1200">
        <v>100</v>
      </c>
      <c r="K1200">
        <v>262.976</v>
      </c>
      <c r="L1200" t="s">
        <v>25</v>
      </c>
      <c r="M1200" t="s">
        <v>18</v>
      </c>
      <c r="N1200">
        <v>704985</v>
      </c>
      <c r="O1200">
        <v>2133139</v>
      </c>
      <c r="P1200">
        <v>3.6970000000000001</v>
      </c>
      <c r="Q1200" t="s">
        <v>23</v>
      </c>
      <c r="R1200" t="s">
        <v>27</v>
      </c>
      <c r="S1200" t="s">
        <v>735</v>
      </c>
    </row>
    <row r="1201" spans="1:19" x14ac:dyDescent="0.3">
      <c r="A1201" t="str">
        <f t="shared" si="18"/>
        <v>PFPeA8_061025_21</v>
      </c>
      <c r="B1201" t="s">
        <v>727</v>
      </c>
      <c r="C1201">
        <v>5.43</v>
      </c>
      <c r="D1201" t="s">
        <v>20</v>
      </c>
      <c r="E1201" t="s">
        <v>72</v>
      </c>
      <c r="F1201">
        <v>22</v>
      </c>
      <c r="G1201" t="s">
        <v>22</v>
      </c>
      <c r="H1201" t="s">
        <v>29</v>
      </c>
      <c r="I1201" t="s">
        <v>30</v>
      </c>
      <c r="J1201">
        <v>100</v>
      </c>
      <c r="K1201">
        <v>262.976</v>
      </c>
      <c r="L1201" t="s">
        <v>25</v>
      </c>
      <c r="M1201" t="s">
        <v>18</v>
      </c>
      <c r="N1201">
        <v>755610</v>
      </c>
      <c r="O1201">
        <v>2714830</v>
      </c>
      <c r="P1201">
        <v>3.157</v>
      </c>
      <c r="Q1201" t="s">
        <v>23</v>
      </c>
      <c r="R1201" t="s">
        <v>27</v>
      </c>
      <c r="S1201" t="s">
        <v>352</v>
      </c>
    </row>
    <row r="1202" spans="1:19" x14ac:dyDescent="0.3">
      <c r="A1202" t="str">
        <f t="shared" si="18"/>
        <v>PFPeAEluent_061025_22</v>
      </c>
      <c r="B1202" t="s">
        <v>727</v>
      </c>
      <c r="C1202">
        <v>5.43</v>
      </c>
      <c r="D1202" t="s">
        <v>20</v>
      </c>
      <c r="E1202" t="s">
        <v>73</v>
      </c>
      <c r="F1202">
        <v>23</v>
      </c>
      <c r="G1202" t="s">
        <v>22</v>
      </c>
      <c r="H1202" t="s">
        <v>53</v>
      </c>
      <c r="I1202" t="s">
        <v>30</v>
      </c>
      <c r="J1202">
        <v>100</v>
      </c>
      <c r="K1202">
        <v>262.976</v>
      </c>
      <c r="L1202" t="s">
        <v>25</v>
      </c>
      <c r="M1202" t="s">
        <v>18</v>
      </c>
      <c r="N1202">
        <v>2367</v>
      </c>
      <c r="O1202" t="s">
        <v>26</v>
      </c>
      <c r="P1202" t="s">
        <v>23</v>
      </c>
      <c r="Q1202" t="s">
        <v>23</v>
      </c>
      <c r="R1202" t="s">
        <v>27</v>
      </c>
      <c r="S1202" t="s">
        <v>736</v>
      </c>
    </row>
    <row r="1203" spans="1:19" x14ac:dyDescent="0.3">
      <c r="A1203" t="str">
        <f t="shared" si="18"/>
        <v>PFPeAstd1_5x_061025_23</v>
      </c>
      <c r="B1203" t="s">
        <v>727</v>
      </c>
      <c r="C1203">
        <v>5.43</v>
      </c>
      <c r="D1203" t="s">
        <v>20</v>
      </c>
      <c r="E1203" t="s">
        <v>74</v>
      </c>
      <c r="F1203">
        <v>24</v>
      </c>
      <c r="G1203" t="s">
        <v>22</v>
      </c>
      <c r="H1203" t="s">
        <v>29</v>
      </c>
      <c r="I1203" t="s">
        <v>30</v>
      </c>
      <c r="J1203">
        <v>100</v>
      </c>
      <c r="K1203">
        <v>262.976</v>
      </c>
      <c r="L1203" t="s">
        <v>25</v>
      </c>
      <c r="M1203" t="s">
        <v>18</v>
      </c>
      <c r="N1203">
        <v>283497</v>
      </c>
      <c r="O1203">
        <v>14611924</v>
      </c>
      <c r="P1203">
        <v>0.47699999999999998</v>
      </c>
      <c r="Q1203" t="s">
        <v>23</v>
      </c>
      <c r="R1203" t="s">
        <v>27</v>
      </c>
      <c r="S1203" t="s">
        <v>18</v>
      </c>
    </row>
    <row r="1204" spans="1:19" x14ac:dyDescent="0.3">
      <c r="A1204" t="str">
        <f t="shared" si="18"/>
        <v>PFPeAstd1_061025_24</v>
      </c>
      <c r="B1204" t="s">
        <v>727</v>
      </c>
      <c r="C1204">
        <v>5.43</v>
      </c>
      <c r="D1204" t="s">
        <v>20</v>
      </c>
      <c r="E1204" t="s">
        <v>76</v>
      </c>
      <c r="F1204">
        <v>25</v>
      </c>
      <c r="G1204" t="s">
        <v>22</v>
      </c>
      <c r="H1204" t="s">
        <v>29</v>
      </c>
      <c r="I1204" t="s">
        <v>555</v>
      </c>
      <c r="J1204">
        <v>100</v>
      </c>
      <c r="K1204">
        <v>262.976</v>
      </c>
      <c r="L1204" t="s">
        <v>25</v>
      </c>
      <c r="M1204" t="s">
        <v>18</v>
      </c>
      <c r="N1204">
        <v>1027847</v>
      </c>
      <c r="O1204">
        <v>14254668</v>
      </c>
      <c r="P1204">
        <v>1.0229999999999999</v>
      </c>
      <c r="Q1204" t="s">
        <v>23</v>
      </c>
      <c r="R1204" t="s">
        <v>27</v>
      </c>
      <c r="S1204" t="s">
        <v>18</v>
      </c>
    </row>
    <row r="1205" spans="1:19" x14ac:dyDescent="0.3">
      <c r="A1205" t="str">
        <f t="shared" si="18"/>
        <v>PFPeAstd2_061025_25</v>
      </c>
      <c r="B1205" t="s">
        <v>727</v>
      </c>
      <c r="C1205">
        <v>5.43</v>
      </c>
      <c r="D1205" t="s">
        <v>20</v>
      </c>
      <c r="E1205" t="s">
        <v>78</v>
      </c>
      <c r="F1205">
        <v>26</v>
      </c>
      <c r="G1205" t="s">
        <v>22</v>
      </c>
      <c r="H1205" t="s">
        <v>29</v>
      </c>
      <c r="I1205" t="s">
        <v>30</v>
      </c>
      <c r="J1205">
        <v>100</v>
      </c>
      <c r="K1205">
        <v>262.976</v>
      </c>
      <c r="L1205" t="s">
        <v>25</v>
      </c>
      <c r="M1205" t="s">
        <v>18</v>
      </c>
      <c r="N1205">
        <v>4888076</v>
      </c>
      <c r="O1205">
        <v>13452921</v>
      </c>
      <c r="P1205">
        <v>4.0380000000000003</v>
      </c>
      <c r="Q1205" t="s">
        <v>23</v>
      </c>
      <c r="R1205" t="s">
        <v>27</v>
      </c>
      <c r="S1205" t="s">
        <v>352</v>
      </c>
    </row>
    <row r="1206" spans="1:19" x14ac:dyDescent="0.3">
      <c r="A1206" t="str">
        <f t="shared" si="18"/>
        <v>PFPeAstd3_061025_26</v>
      </c>
      <c r="B1206" t="s">
        <v>727</v>
      </c>
      <c r="C1206">
        <v>5.43</v>
      </c>
      <c r="D1206" t="s">
        <v>20</v>
      </c>
      <c r="E1206" t="s">
        <v>79</v>
      </c>
      <c r="F1206">
        <v>27</v>
      </c>
      <c r="G1206" t="s">
        <v>22</v>
      </c>
      <c r="H1206" t="s">
        <v>29</v>
      </c>
      <c r="I1206" t="s">
        <v>30</v>
      </c>
      <c r="J1206">
        <v>100</v>
      </c>
      <c r="K1206">
        <v>262.976</v>
      </c>
      <c r="L1206" t="s">
        <v>25</v>
      </c>
      <c r="M1206" t="s">
        <v>18</v>
      </c>
      <c r="N1206">
        <v>10730238</v>
      </c>
      <c r="O1206">
        <v>14202892</v>
      </c>
      <c r="P1206">
        <v>8.0969999999999995</v>
      </c>
      <c r="Q1206" t="s">
        <v>23</v>
      </c>
      <c r="R1206" t="s">
        <v>27</v>
      </c>
      <c r="S1206" t="s">
        <v>350</v>
      </c>
    </row>
    <row r="1207" spans="1:19" x14ac:dyDescent="0.3">
      <c r="A1207" t="str">
        <f t="shared" si="18"/>
        <v>PFPeAstd4_061025_27</v>
      </c>
      <c r="B1207" t="s">
        <v>727</v>
      </c>
      <c r="C1207">
        <v>5.43</v>
      </c>
      <c r="D1207" t="s">
        <v>20</v>
      </c>
      <c r="E1207" t="s">
        <v>80</v>
      </c>
      <c r="F1207">
        <v>28</v>
      </c>
      <c r="G1207" t="s">
        <v>22</v>
      </c>
      <c r="H1207" t="s">
        <v>29</v>
      </c>
      <c r="I1207" t="s">
        <v>555</v>
      </c>
      <c r="J1207">
        <v>100</v>
      </c>
      <c r="K1207">
        <v>262.976</v>
      </c>
      <c r="L1207" t="s">
        <v>25</v>
      </c>
      <c r="M1207" t="s">
        <v>18</v>
      </c>
      <c r="N1207">
        <v>19879267</v>
      </c>
      <c r="O1207">
        <v>13189702</v>
      </c>
      <c r="P1207">
        <v>15.878</v>
      </c>
      <c r="Q1207" t="s">
        <v>23</v>
      </c>
      <c r="R1207" t="s">
        <v>27</v>
      </c>
      <c r="S1207" t="s">
        <v>18</v>
      </c>
    </row>
    <row r="1208" spans="1:19" x14ac:dyDescent="0.3">
      <c r="A1208" t="str">
        <f t="shared" si="18"/>
        <v>PFPeAstd5_061025_28</v>
      </c>
      <c r="B1208" t="s">
        <v>727</v>
      </c>
      <c r="C1208">
        <v>5.43</v>
      </c>
      <c r="D1208" t="s">
        <v>20</v>
      </c>
      <c r="E1208" t="s">
        <v>82</v>
      </c>
      <c r="F1208">
        <v>29</v>
      </c>
      <c r="G1208" t="s">
        <v>22</v>
      </c>
      <c r="H1208" t="s">
        <v>29</v>
      </c>
      <c r="I1208" t="s">
        <v>555</v>
      </c>
      <c r="J1208">
        <v>100</v>
      </c>
      <c r="K1208">
        <v>262.976</v>
      </c>
      <c r="L1208" t="s">
        <v>25</v>
      </c>
      <c r="M1208" t="s">
        <v>18</v>
      </c>
      <c r="N1208">
        <v>45126187</v>
      </c>
      <c r="O1208">
        <v>12514755</v>
      </c>
      <c r="P1208">
        <v>37.603000000000002</v>
      </c>
      <c r="Q1208" t="s">
        <v>23</v>
      </c>
      <c r="R1208" t="s">
        <v>27</v>
      </c>
      <c r="S1208" t="s">
        <v>18</v>
      </c>
    </row>
    <row r="1209" spans="1:19" x14ac:dyDescent="0.3">
      <c r="A1209" t="str">
        <f t="shared" si="18"/>
        <v>PFPeAstd6_061025_29</v>
      </c>
      <c r="B1209" t="s">
        <v>727</v>
      </c>
      <c r="C1209">
        <v>5.43</v>
      </c>
      <c r="D1209" t="s">
        <v>20</v>
      </c>
      <c r="E1209" t="s">
        <v>84</v>
      </c>
      <c r="F1209">
        <v>30</v>
      </c>
      <c r="G1209" t="s">
        <v>22</v>
      </c>
      <c r="H1209" t="s">
        <v>29</v>
      </c>
      <c r="I1209" t="s">
        <v>555</v>
      </c>
      <c r="J1209">
        <v>100</v>
      </c>
      <c r="K1209">
        <v>262.976</v>
      </c>
      <c r="L1209" t="s">
        <v>25</v>
      </c>
      <c r="M1209" t="s">
        <v>18</v>
      </c>
      <c r="N1209">
        <v>80626381</v>
      </c>
      <c r="O1209">
        <v>10340585</v>
      </c>
      <c r="P1209">
        <v>80.989999999999995</v>
      </c>
      <c r="Q1209" t="s">
        <v>23</v>
      </c>
      <c r="R1209" t="s">
        <v>27</v>
      </c>
      <c r="S1209" t="s">
        <v>18</v>
      </c>
    </row>
    <row r="1210" spans="1:19" x14ac:dyDescent="0.3">
      <c r="A1210" t="str">
        <f t="shared" si="18"/>
        <v>PFPeAEluent_061025_30</v>
      </c>
      <c r="B1210" t="s">
        <v>727</v>
      </c>
      <c r="C1210">
        <v>5.43</v>
      </c>
      <c r="D1210" t="s">
        <v>20</v>
      </c>
      <c r="E1210" t="s">
        <v>85</v>
      </c>
      <c r="F1210">
        <v>31</v>
      </c>
      <c r="G1210" t="s">
        <v>22</v>
      </c>
      <c r="H1210" t="s">
        <v>53</v>
      </c>
      <c r="I1210" t="s">
        <v>30</v>
      </c>
      <c r="J1210">
        <v>100</v>
      </c>
      <c r="K1210">
        <v>262.976</v>
      </c>
      <c r="L1210" t="s">
        <v>25</v>
      </c>
      <c r="M1210" t="s">
        <v>18</v>
      </c>
      <c r="N1210">
        <v>4971</v>
      </c>
      <c r="O1210" t="s">
        <v>26</v>
      </c>
      <c r="P1210" t="s">
        <v>23</v>
      </c>
      <c r="Q1210" t="s">
        <v>23</v>
      </c>
      <c r="R1210" t="s">
        <v>27</v>
      </c>
      <c r="S1210" t="s">
        <v>737</v>
      </c>
    </row>
    <row r="1211" spans="1:19" x14ac:dyDescent="0.3">
      <c r="A1211" t="str">
        <f t="shared" si="18"/>
        <v>PFPeSEluent_061025_01</v>
      </c>
      <c r="B1211" t="s">
        <v>738</v>
      </c>
      <c r="C1211">
        <v>6.4</v>
      </c>
      <c r="D1211" t="s">
        <v>20</v>
      </c>
      <c r="E1211" t="s">
        <v>21</v>
      </c>
      <c r="F1211">
        <v>1</v>
      </c>
      <c r="G1211" t="s">
        <v>22</v>
      </c>
      <c r="H1211" t="s">
        <v>23</v>
      </c>
      <c r="I1211" t="s">
        <v>24</v>
      </c>
      <c r="J1211" t="s">
        <v>23</v>
      </c>
      <c r="K1211">
        <v>348.93979999999999</v>
      </c>
      <c r="L1211" t="s">
        <v>25</v>
      </c>
      <c r="M1211" t="s">
        <v>18</v>
      </c>
      <c r="N1211" t="s">
        <v>26</v>
      </c>
      <c r="O1211" t="s">
        <v>26</v>
      </c>
      <c r="P1211" t="s">
        <v>26</v>
      </c>
      <c r="Q1211" t="s">
        <v>23</v>
      </c>
      <c r="R1211" t="s">
        <v>27</v>
      </c>
      <c r="S1211" t="s">
        <v>18</v>
      </c>
    </row>
    <row r="1212" spans="1:19" x14ac:dyDescent="0.3">
      <c r="A1212" t="str">
        <f t="shared" si="18"/>
        <v>PFPeSstd1_5x_061025_02</v>
      </c>
      <c r="B1212" t="s">
        <v>738</v>
      </c>
      <c r="C1212">
        <v>6.4</v>
      </c>
      <c r="D1212" t="s">
        <v>20</v>
      </c>
      <c r="E1212" t="s">
        <v>28</v>
      </c>
      <c r="F1212">
        <v>2</v>
      </c>
      <c r="G1212" t="s">
        <v>22</v>
      </c>
      <c r="H1212" t="s">
        <v>29</v>
      </c>
      <c r="I1212" t="s">
        <v>30</v>
      </c>
      <c r="J1212">
        <v>100</v>
      </c>
      <c r="K1212">
        <v>348.93979999999999</v>
      </c>
      <c r="L1212" t="s">
        <v>31</v>
      </c>
      <c r="M1212" t="s">
        <v>32</v>
      </c>
      <c r="N1212">
        <v>1897437</v>
      </c>
      <c r="O1212">
        <v>102640409</v>
      </c>
      <c r="P1212">
        <v>0.81599999999999995</v>
      </c>
      <c r="Q1212">
        <v>0.2</v>
      </c>
      <c r="R1212" t="s">
        <v>27</v>
      </c>
      <c r="S1212" t="s">
        <v>739</v>
      </c>
    </row>
    <row r="1213" spans="1:19" x14ac:dyDescent="0.3">
      <c r="A1213" t="str">
        <f t="shared" si="18"/>
        <v>PFPeSstd1_061025_03</v>
      </c>
      <c r="B1213" t="s">
        <v>738</v>
      </c>
      <c r="C1213">
        <v>6.4</v>
      </c>
      <c r="D1213" t="s">
        <v>20</v>
      </c>
      <c r="E1213" t="s">
        <v>34</v>
      </c>
      <c r="F1213">
        <v>3</v>
      </c>
      <c r="G1213" t="s">
        <v>22</v>
      </c>
      <c r="H1213" t="s">
        <v>29</v>
      </c>
      <c r="I1213" t="s">
        <v>30</v>
      </c>
      <c r="J1213">
        <v>100</v>
      </c>
      <c r="K1213">
        <v>348.93979999999999</v>
      </c>
      <c r="L1213" t="s">
        <v>31</v>
      </c>
      <c r="M1213" t="s">
        <v>35</v>
      </c>
      <c r="N1213">
        <v>7429985</v>
      </c>
      <c r="O1213">
        <v>100342322</v>
      </c>
      <c r="P1213">
        <v>1.2949999999999999</v>
      </c>
      <c r="Q1213">
        <v>0.8</v>
      </c>
      <c r="R1213" t="s">
        <v>27</v>
      </c>
      <c r="S1213" t="s">
        <v>740</v>
      </c>
    </row>
    <row r="1214" spans="1:19" x14ac:dyDescent="0.3">
      <c r="A1214" t="str">
        <f t="shared" si="18"/>
        <v>PFPeSstd2_061025_04</v>
      </c>
      <c r="B1214" t="s">
        <v>738</v>
      </c>
      <c r="C1214">
        <v>6.4</v>
      </c>
      <c r="D1214" t="s">
        <v>20</v>
      </c>
      <c r="E1214" t="s">
        <v>37</v>
      </c>
      <c r="F1214">
        <v>4</v>
      </c>
      <c r="G1214" t="s">
        <v>22</v>
      </c>
      <c r="H1214" t="s">
        <v>29</v>
      </c>
      <c r="I1214" t="s">
        <v>30</v>
      </c>
      <c r="J1214">
        <v>100</v>
      </c>
      <c r="K1214">
        <v>348.93979999999999</v>
      </c>
      <c r="L1214" t="s">
        <v>31</v>
      </c>
      <c r="M1214" t="s">
        <v>38</v>
      </c>
      <c r="N1214">
        <v>38043819</v>
      </c>
      <c r="O1214">
        <v>95604357</v>
      </c>
      <c r="P1214">
        <v>4.0890000000000004</v>
      </c>
      <c r="Q1214">
        <v>3.8</v>
      </c>
      <c r="R1214" t="s">
        <v>27</v>
      </c>
      <c r="S1214" t="s">
        <v>741</v>
      </c>
    </row>
    <row r="1215" spans="1:19" x14ac:dyDescent="0.3">
      <c r="A1215" t="str">
        <f t="shared" si="18"/>
        <v>PFPeSstd3_061025_05</v>
      </c>
      <c r="B1215" t="s">
        <v>738</v>
      </c>
      <c r="C1215">
        <v>6.4</v>
      </c>
      <c r="D1215" t="s">
        <v>20</v>
      </c>
      <c r="E1215" t="s">
        <v>40</v>
      </c>
      <c r="F1215">
        <v>5</v>
      </c>
      <c r="G1215" t="s">
        <v>22</v>
      </c>
      <c r="H1215" t="s">
        <v>29</v>
      </c>
      <c r="I1215" t="s">
        <v>30</v>
      </c>
      <c r="J1215">
        <v>100</v>
      </c>
      <c r="K1215">
        <v>348.93979999999999</v>
      </c>
      <c r="L1215" t="s">
        <v>31</v>
      </c>
      <c r="M1215" t="s">
        <v>41</v>
      </c>
      <c r="N1215">
        <v>83014418</v>
      </c>
      <c r="O1215">
        <v>99895522</v>
      </c>
      <c r="P1215">
        <v>7.8250000000000002</v>
      </c>
      <c r="Q1215">
        <v>7.6</v>
      </c>
      <c r="R1215" t="s">
        <v>27</v>
      </c>
      <c r="S1215" t="s">
        <v>742</v>
      </c>
    </row>
    <row r="1216" spans="1:19" x14ac:dyDescent="0.3">
      <c r="A1216" t="str">
        <f t="shared" si="18"/>
        <v>PFPeSstd4_061025_06</v>
      </c>
      <c r="B1216" t="s">
        <v>738</v>
      </c>
      <c r="C1216">
        <v>6.4</v>
      </c>
      <c r="D1216" t="s">
        <v>20</v>
      </c>
      <c r="E1216" t="s">
        <v>43</v>
      </c>
      <c r="F1216">
        <v>6</v>
      </c>
      <c r="G1216" t="s">
        <v>22</v>
      </c>
      <c r="H1216" t="s">
        <v>29</v>
      </c>
      <c r="I1216" t="s">
        <v>30</v>
      </c>
      <c r="J1216">
        <v>100</v>
      </c>
      <c r="K1216">
        <v>348.93979999999999</v>
      </c>
      <c r="L1216" t="s">
        <v>31</v>
      </c>
      <c r="M1216" t="s">
        <v>44</v>
      </c>
      <c r="N1216">
        <v>155867075</v>
      </c>
      <c r="O1216">
        <v>90536633</v>
      </c>
      <c r="P1216">
        <v>15.507</v>
      </c>
      <c r="Q1216">
        <v>15.9</v>
      </c>
      <c r="R1216" t="s">
        <v>27</v>
      </c>
      <c r="S1216" t="s">
        <v>742</v>
      </c>
    </row>
    <row r="1217" spans="1:19" x14ac:dyDescent="0.3">
      <c r="A1217" t="str">
        <f t="shared" si="18"/>
        <v>PFPeSstd5_061025_07</v>
      </c>
      <c r="B1217" t="s">
        <v>738</v>
      </c>
      <c r="C1217">
        <v>6.4</v>
      </c>
      <c r="D1217" t="s">
        <v>20</v>
      </c>
      <c r="E1217" t="s">
        <v>46</v>
      </c>
      <c r="F1217">
        <v>7</v>
      </c>
      <c r="G1217" t="s">
        <v>22</v>
      </c>
      <c r="H1217" t="s">
        <v>29</v>
      </c>
      <c r="I1217" t="s">
        <v>30</v>
      </c>
      <c r="J1217">
        <v>100</v>
      </c>
      <c r="K1217">
        <v>348.93979999999999</v>
      </c>
      <c r="L1217" t="s">
        <v>31</v>
      </c>
      <c r="M1217" t="s">
        <v>47</v>
      </c>
      <c r="N1217">
        <v>336872147</v>
      </c>
      <c r="O1217">
        <v>79417462</v>
      </c>
      <c r="P1217">
        <v>37.247</v>
      </c>
      <c r="Q1217">
        <v>39.799999999999997</v>
      </c>
      <c r="R1217" t="s">
        <v>27</v>
      </c>
      <c r="S1217" t="s">
        <v>742</v>
      </c>
    </row>
    <row r="1218" spans="1:19" x14ac:dyDescent="0.3">
      <c r="A1218" t="str">
        <f t="shared" si="18"/>
        <v>PFPeSstd6_061025_08</v>
      </c>
      <c r="B1218" t="s">
        <v>738</v>
      </c>
      <c r="C1218">
        <v>6.4</v>
      </c>
      <c r="D1218" t="s">
        <v>20</v>
      </c>
      <c r="E1218" t="s">
        <v>49</v>
      </c>
      <c r="F1218">
        <v>8</v>
      </c>
      <c r="G1218" t="s">
        <v>22</v>
      </c>
      <c r="H1218" t="s">
        <v>29</v>
      </c>
      <c r="I1218" t="s">
        <v>30</v>
      </c>
      <c r="J1218">
        <v>100</v>
      </c>
      <c r="K1218">
        <v>348.93979999999999</v>
      </c>
      <c r="L1218" t="s">
        <v>31</v>
      </c>
      <c r="M1218" t="s">
        <v>50</v>
      </c>
      <c r="N1218">
        <v>577615526</v>
      </c>
      <c r="O1218">
        <v>62466402</v>
      </c>
      <c r="P1218">
        <v>80.421999999999997</v>
      </c>
      <c r="Q1218">
        <v>79.099999999999994</v>
      </c>
      <c r="R1218" t="s">
        <v>27</v>
      </c>
      <c r="S1218" t="s">
        <v>743</v>
      </c>
    </row>
    <row r="1219" spans="1:19" x14ac:dyDescent="0.3">
      <c r="A1219" t="str">
        <f t="shared" ref="A1219:A1272" si="19">CONCATENATE(B1219,E1219)</f>
        <v>PFPeSEluent_061025_09</v>
      </c>
      <c r="B1219" t="s">
        <v>738</v>
      </c>
      <c r="C1219">
        <v>6.4</v>
      </c>
      <c r="D1219" t="s">
        <v>20</v>
      </c>
      <c r="E1219" t="s">
        <v>52</v>
      </c>
      <c r="F1219">
        <v>9</v>
      </c>
      <c r="G1219" t="s">
        <v>22</v>
      </c>
      <c r="H1219" t="s">
        <v>53</v>
      </c>
      <c r="I1219" t="s">
        <v>30</v>
      </c>
      <c r="J1219">
        <v>100</v>
      </c>
      <c r="K1219">
        <v>348.93979999999999</v>
      </c>
      <c r="L1219" t="s">
        <v>25</v>
      </c>
      <c r="M1219" t="s">
        <v>18</v>
      </c>
      <c r="N1219">
        <v>39589</v>
      </c>
      <c r="O1219" t="s">
        <v>26</v>
      </c>
      <c r="P1219" t="s">
        <v>23</v>
      </c>
      <c r="Q1219" t="s">
        <v>23</v>
      </c>
      <c r="R1219" t="s">
        <v>27</v>
      </c>
      <c r="S1219" t="s">
        <v>744</v>
      </c>
    </row>
    <row r="1220" spans="1:19" x14ac:dyDescent="0.3">
      <c r="A1220" t="str">
        <f t="shared" si="19"/>
        <v>PFPeSstdIS_061025_10</v>
      </c>
      <c r="B1220" t="s">
        <v>738</v>
      </c>
      <c r="C1220">
        <v>6.4</v>
      </c>
      <c r="D1220" t="s">
        <v>20</v>
      </c>
      <c r="E1220" t="s">
        <v>55</v>
      </c>
      <c r="F1220">
        <v>10</v>
      </c>
      <c r="G1220" t="s">
        <v>22</v>
      </c>
      <c r="H1220" t="s">
        <v>53</v>
      </c>
      <c r="I1220" t="s">
        <v>30</v>
      </c>
      <c r="J1220">
        <v>100</v>
      </c>
      <c r="K1220">
        <v>348.93979999999999</v>
      </c>
      <c r="L1220" t="s">
        <v>25</v>
      </c>
      <c r="M1220" t="s">
        <v>18</v>
      </c>
      <c r="N1220">
        <v>2566</v>
      </c>
      <c r="O1220">
        <v>94711208</v>
      </c>
      <c r="P1220">
        <v>0.65600000000000003</v>
      </c>
      <c r="Q1220" t="s">
        <v>23</v>
      </c>
      <c r="R1220" t="s">
        <v>27</v>
      </c>
      <c r="S1220" t="s">
        <v>745</v>
      </c>
    </row>
    <row r="1221" spans="1:19" x14ac:dyDescent="0.3">
      <c r="A1221" t="str">
        <f t="shared" si="19"/>
        <v>PFPeSBLV_061025_11</v>
      </c>
      <c r="B1221" t="s">
        <v>738</v>
      </c>
      <c r="C1221">
        <v>6.4</v>
      </c>
      <c r="D1221" t="s">
        <v>20</v>
      </c>
      <c r="E1221" t="s">
        <v>57</v>
      </c>
      <c r="F1221">
        <v>11</v>
      </c>
      <c r="G1221" t="s">
        <v>22</v>
      </c>
      <c r="H1221" t="s">
        <v>53</v>
      </c>
      <c r="I1221" t="s">
        <v>30</v>
      </c>
      <c r="J1221">
        <v>100</v>
      </c>
      <c r="K1221">
        <v>348.93979999999999</v>
      </c>
      <c r="L1221" t="s">
        <v>25</v>
      </c>
      <c r="M1221" t="s">
        <v>18</v>
      </c>
      <c r="N1221">
        <v>2803</v>
      </c>
      <c r="O1221">
        <v>2031</v>
      </c>
      <c r="P1221">
        <v>12.564</v>
      </c>
      <c r="Q1221" t="s">
        <v>23</v>
      </c>
      <c r="R1221" t="s">
        <v>27</v>
      </c>
      <c r="S1221" t="s">
        <v>746</v>
      </c>
    </row>
    <row r="1222" spans="1:19" x14ac:dyDescent="0.3">
      <c r="A1222" t="str">
        <f t="shared" si="19"/>
        <v>PFPeSBLM_061025_12</v>
      </c>
      <c r="B1222" t="s">
        <v>738</v>
      </c>
      <c r="C1222">
        <v>6.4</v>
      </c>
      <c r="D1222" t="s">
        <v>20</v>
      </c>
      <c r="E1222" t="s">
        <v>59</v>
      </c>
      <c r="F1222">
        <v>12</v>
      </c>
      <c r="G1222" t="s">
        <v>22</v>
      </c>
      <c r="H1222" t="s">
        <v>53</v>
      </c>
      <c r="I1222" t="s">
        <v>30</v>
      </c>
      <c r="J1222">
        <v>100</v>
      </c>
      <c r="K1222">
        <v>348.93979999999999</v>
      </c>
      <c r="L1222" t="s">
        <v>25</v>
      </c>
      <c r="M1222" t="s">
        <v>18</v>
      </c>
      <c r="N1222">
        <v>3892</v>
      </c>
      <c r="O1222">
        <v>18433804</v>
      </c>
      <c r="P1222">
        <v>0.65800000000000003</v>
      </c>
      <c r="Q1222" t="s">
        <v>23</v>
      </c>
      <c r="R1222" t="s">
        <v>27</v>
      </c>
      <c r="S1222" t="s">
        <v>747</v>
      </c>
    </row>
    <row r="1223" spans="1:19" x14ac:dyDescent="0.3">
      <c r="A1223" t="str">
        <f t="shared" si="19"/>
        <v>PFPeSLFA_061025_13</v>
      </c>
      <c r="B1223" t="s">
        <v>738</v>
      </c>
      <c r="C1223">
        <v>6.4</v>
      </c>
      <c r="D1223" t="s">
        <v>20</v>
      </c>
      <c r="E1223" t="s">
        <v>61</v>
      </c>
      <c r="F1223">
        <v>13</v>
      </c>
      <c r="G1223" t="s">
        <v>22</v>
      </c>
      <c r="H1223" t="s">
        <v>53</v>
      </c>
      <c r="I1223" t="s">
        <v>30</v>
      </c>
      <c r="J1223">
        <v>100</v>
      </c>
      <c r="K1223">
        <v>348.93979999999999</v>
      </c>
      <c r="L1223" t="s">
        <v>25</v>
      </c>
      <c r="M1223" t="s">
        <v>18</v>
      </c>
      <c r="N1223">
        <v>18554</v>
      </c>
      <c r="O1223">
        <v>20872315</v>
      </c>
      <c r="P1223">
        <v>0.66400000000000003</v>
      </c>
      <c r="Q1223" t="s">
        <v>23</v>
      </c>
      <c r="R1223" t="s">
        <v>27</v>
      </c>
      <c r="S1223" t="s">
        <v>748</v>
      </c>
    </row>
    <row r="1224" spans="1:19" x14ac:dyDescent="0.3">
      <c r="A1224" t="str">
        <f t="shared" si="19"/>
        <v>PFPeS1M_061025_14</v>
      </c>
      <c r="B1224" t="s">
        <v>738</v>
      </c>
      <c r="C1224">
        <v>6.4</v>
      </c>
      <c r="D1224" t="s">
        <v>20</v>
      </c>
      <c r="E1224" t="s">
        <v>62</v>
      </c>
      <c r="F1224">
        <v>14</v>
      </c>
      <c r="G1224" t="s">
        <v>22</v>
      </c>
      <c r="H1224" t="s">
        <v>29</v>
      </c>
      <c r="I1224" t="s">
        <v>30</v>
      </c>
      <c r="J1224">
        <v>100</v>
      </c>
      <c r="K1224">
        <v>348.93979999999999</v>
      </c>
      <c r="L1224" t="s">
        <v>25</v>
      </c>
      <c r="M1224" t="s">
        <v>18</v>
      </c>
      <c r="N1224">
        <v>795504</v>
      </c>
      <c r="O1224">
        <v>21572055</v>
      </c>
      <c r="P1224">
        <v>0.97399999999999998</v>
      </c>
      <c r="Q1224" t="s">
        <v>23</v>
      </c>
      <c r="R1224" t="s">
        <v>27</v>
      </c>
      <c r="S1224" t="s">
        <v>749</v>
      </c>
    </row>
    <row r="1225" spans="1:19" x14ac:dyDescent="0.3">
      <c r="A1225" t="str">
        <f t="shared" si="19"/>
        <v>PFPeS2M_061025_14b</v>
      </c>
      <c r="B1225" t="s">
        <v>738</v>
      </c>
      <c r="C1225">
        <v>6.4</v>
      </c>
      <c r="D1225" t="s">
        <v>20</v>
      </c>
      <c r="E1225" t="s">
        <v>63</v>
      </c>
      <c r="F1225">
        <v>15</v>
      </c>
      <c r="G1225" t="s">
        <v>22</v>
      </c>
      <c r="H1225" t="s">
        <v>29</v>
      </c>
      <c r="I1225" t="s">
        <v>30</v>
      </c>
      <c r="J1225">
        <v>100</v>
      </c>
      <c r="K1225">
        <v>348.93979999999999</v>
      </c>
      <c r="L1225" t="s">
        <v>25</v>
      </c>
      <c r="M1225" t="s">
        <v>18</v>
      </c>
      <c r="N1225">
        <v>809203</v>
      </c>
      <c r="O1225">
        <v>19735511</v>
      </c>
      <c r="P1225">
        <v>1.01</v>
      </c>
      <c r="Q1225" t="s">
        <v>23</v>
      </c>
      <c r="R1225" t="s">
        <v>27</v>
      </c>
      <c r="S1225" t="s">
        <v>747</v>
      </c>
    </row>
    <row r="1226" spans="1:19" x14ac:dyDescent="0.3">
      <c r="A1226" t="str">
        <f t="shared" si="19"/>
        <v>PFPeS4_1_061025_15</v>
      </c>
      <c r="B1226" t="s">
        <v>738</v>
      </c>
      <c r="C1226">
        <v>6.4</v>
      </c>
      <c r="D1226" t="s">
        <v>20</v>
      </c>
      <c r="E1226" t="s">
        <v>64</v>
      </c>
      <c r="F1226">
        <v>16</v>
      </c>
      <c r="G1226" t="s">
        <v>22</v>
      </c>
      <c r="H1226" t="s">
        <v>29</v>
      </c>
      <c r="I1226" t="s">
        <v>30</v>
      </c>
      <c r="J1226">
        <v>100</v>
      </c>
      <c r="K1226">
        <v>348.93979999999999</v>
      </c>
      <c r="L1226" t="s">
        <v>25</v>
      </c>
      <c r="M1226" t="s">
        <v>18</v>
      </c>
      <c r="N1226">
        <v>537064</v>
      </c>
      <c r="O1226">
        <v>18096074</v>
      </c>
      <c r="P1226">
        <v>0.91200000000000003</v>
      </c>
      <c r="Q1226" t="s">
        <v>23</v>
      </c>
      <c r="R1226" t="s">
        <v>27</v>
      </c>
      <c r="S1226" t="s">
        <v>750</v>
      </c>
    </row>
    <row r="1227" spans="1:19" x14ac:dyDescent="0.3">
      <c r="A1227" t="str">
        <f t="shared" si="19"/>
        <v>PFPeS4_2_061025_16</v>
      </c>
      <c r="B1227" t="s">
        <v>738</v>
      </c>
      <c r="C1227">
        <v>6.4</v>
      </c>
      <c r="D1227" t="s">
        <v>20</v>
      </c>
      <c r="E1227" t="s">
        <v>65</v>
      </c>
      <c r="F1227">
        <v>17</v>
      </c>
      <c r="G1227" t="s">
        <v>22</v>
      </c>
      <c r="H1227" t="s">
        <v>29</v>
      </c>
      <c r="I1227" t="s">
        <v>30</v>
      </c>
      <c r="J1227">
        <v>100</v>
      </c>
      <c r="K1227">
        <v>348.93979999999999</v>
      </c>
      <c r="L1227" t="s">
        <v>25</v>
      </c>
      <c r="M1227" t="s">
        <v>18</v>
      </c>
      <c r="N1227">
        <v>550763</v>
      </c>
      <c r="O1227">
        <v>15583157</v>
      </c>
      <c r="P1227">
        <v>0.96099999999999997</v>
      </c>
      <c r="Q1227" t="s">
        <v>23</v>
      </c>
      <c r="R1227" t="s">
        <v>27</v>
      </c>
      <c r="S1227" t="s">
        <v>747</v>
      </c>
    </row>
    <row r="1228" spans="1:19" x14ac:dyDescent="0.3">
      <c r="A1228" t="str">
        <f t="shared" si="19"/>
        <v>PFPeS5_061025_17</v>
      </c>
      <c r="B1228" t="s">
        <v>738</v>
      </c>
      <c r="C1228">
        <v>6.4</v>
      </c>
      <c r="D1228" t="s">
        <v>20</v>
      </c>
      <c r="E1228" t="s">
        <v>67</v>
      </c>
      <c r="F1228">
        <v>18</v>
      </c>
      <c r="G1228" t="s">
        <v>22</v>
      </c>
      <c r="H1228" t="s">
        <v>29</v>
      </c>
      <c r="I1228" t="s">
        <v>30</v>
      </c>
      <c r="J1228">
        <v>100</v>
      </c>
      <c r="K1228">
        <v>348.93979999999999</v>
      </c>
      <c r="L1228" t="s">
        <v>25</v>
      </c>
      <c r="M1228" t="s">
        <v>18</v>
      </c>
      <c r="N1228">
        <v>426471</v>
      </c>
      <c r="O1228">
        <v>18745370</v>
      </c>
      <c r="P1228">
        <v>0.85299999999999998</v>
      </c>
      <c r="Q1228" t="s">
        <v>23</v>
      </c>
      <c r="R1228" t="s">
        <v>27</v>
      </c>
      <c r="S1228" t="s">
        <v>751</v>
      </c>
    </row>
    <row r="1229" spans="1:19" x14ac:dyDescent="0.3">
      <c r="A1229" t="str">
        <f t="shared" si="19"/>
        <v>PFPeS6_1_061025_18</v>
      </c>
      <c r="B1229" t="s">
        <v>738</v>
      </c>
      <c r="C1229">
        <v>6.4</v>
      </c>
      <c r="D1229" t="s">
        <v>20</v>
      </c>
      <c r="E1229" t="s">
        <v>68</v>
      </c>
      <c r="F1229">
        <v>19</v>
      </c>
      <c r="G1229" t="s">
        <v>22</v>
      </c>
      <c r="H1229" t="s">
        <v>29</v>
      </c>
      <c r="I1229" t="s">
        <v>30</v>
      </c>
      <c r="J1229">
        <v>100</v>
      </c>
      <c r="K1229">
        <v>348.93979999999999</v>
      </c>
      <c r="L1229" t="s">
        <v>25</v>
      </c>
      <c r="M1229" t="s">
        <v>18</v>
      </c>
      <c r="N1229">
        <v>353853</v>
      </c>
      <c r="O1229">
        <v>19857351</v>
      </c>
      <c r="P1229">
        <v>0.81</v>
      </c>
      <c r="Q1229" t="s">
        <v>23</v>
      </c>
      <c r="R1229" t="s">
        <v>27</v>
      </c>
      <c r="S1229" t="s">
        <v>752</v>
      </c>
    </row>
    <row r="1230" spans="1:19" x14ac:dyDescent="0.3">
      <c r="A1230" t="str">
        <f t="shared" si="19"/>
        <v>PFPeS7_1_061025_19</v>
      </c>
      <c r="B1230" t="s">
        <v>738</v>
      </c>
      <c r="C1230">
        <v>6.4</v>
      </c>
      <c r="D1230" t="s">
        <v>20</v>
      </c>
      <c r="E1230" t="s">
        <v>69</v>
      </c>
      <c r="F1230">
        <v>20</v>
      </c>
      <c r="G1230" t="s">
        <v>22</v>
      </c>
      <c r="H1230" t="s">
        <v>29</v>
      </c>
      <c r="I1230" t="s">
        <v>30</v>
      </c>
      <c r="J1230">
        <v>97</v>
      </c>
      <c r="K1230">
        <v>348.93979999999999</v>
      </c>
      <c r="L1230" t="s">
        <v>25</v>
      </c>
      <c r="M1230" t="s">
        <v>18</v>
      </c>
      <c r="N1230">
        <v>146889</v>
      </c>
      <c r="O1230">
        <v>17890178</v>
      </c>
      <c r="P1230">
        <v>0.72699999999999998</v>
      </c>
      <c r="Q1230" t="s">
        <v>23</v>
      </c>
      <c r="R1230" t="s">
        <v>27</v>
      </c>
      <c r="S1230" t="s">
        <v>750</v>
      </c>
    </row>
    <row r="1231" spans="1:19" x14ac:dyDescent="0.3">
      <c r="A1231" t="str">
        <f t="shared" si="19"/>
        <v>PFPeS7_2_061025_20</v>
      </c>
      <c r="B1231" t="s">
        <v>738</v>
      </c>
      <c r="C1231">
        <v>6.4</v>
      </c>
      <c r="D1231" t="s">
        <v>20</v>
      </c>
      <c r="E1231" t="s">
        <v>70</v>
      </c>
      <c r="F1231">
        <v>21</v>
      </c>
      <c r="G1231" t="s">
        <v>22</v>
      </c>
      <c r="H1231" t="s">
        <v>29</v>
      </c>
      <c r="I1231" t="s">
        <v>30</v>
      </c>
      <c r="J1231">
        <v>92</v>
      </c>
      <c r="K1231">
        <v>348.93979999999999</v>
      </c>
      <c r="L1231" t="s">
        <v>25</v>
      </c>
      <c r="M1231" t="s">
        <v>18</v>
      </c>
      <c r="N1231">
        <v>180582</v>
      </c>
      <c r="O1231">
        <v>15696310</v>
      </c>
      <c r="P1231">
        <v>0.75600000000000001</v>
      </c>
      <c r="Q1231" t="s">
        <v>23</v>
      </c>
      <c r="R1231" t="s">
        <v>27</v>
      </c>
      <c r="S1231" t="s">
        <v>748</v>
      </c>
    </row>
    <row r="1232" spans="1:19" x14ac:dyDescent="0.3">
      <c r="A1232" t="str">
        <f t="shared" si="19"/>
        <v>PFPeS8_061025_21</v>
      </c>
      <c r="B1232" t="s">
        <v>738</v>
      </c>
      <c r="C1232">
        <v>6.4</v>
      </c>
      <c r="D1232" t="s">
        <v>20</v>
      </c>
      <c r="E1232" t="s">
        <v>72</v>
      </c>
      <c r="F1232">
        <v>22</v>
      </c>
      <c r="G1232" t="s">
        <v>22</v>
      </c>
      <c r="H1232" t="s">
        <v>29</v>
      </c>
      <c r="I1232" t="s">
        <v>30</v>
      </c>
      <c r="J1232">
        <v>100</v>
      </c>
      <c r="K1232">
        <v>348.93979999999999</v>
      </c>
      <c r="L1232" t="s">
        <v>25</v>
      </c>
      <c r="M1232" t="s">
        <v>18</v>
      </c>
      <c r="N1232">
        <v>329961</v>
      </c>
      <c r="O1232">
        <v>19382249</v>
      </c>
      <c r="P1232">
        <v>0.80300000000000005</v>
      </c>
      <c r="Q1232" t="s">
        <v>23</v>
      </c>
      <c r="R1232" t="s">
        <v>27</v>
      </c>
      <c r="S1232" t="s">
        <v>752</v>
      </c>
    </row>
    <row r="1233" spans="1:19" x14ac:dyDescent="0.3">
      <c r="A1233" t="str">
        <f t="shared" si="19"/>
        <v>PFPeSEluent_061025_22</v>
      </c>
      <c r="B1233" t="s">
        <v>738</v>
      </c>
      <c r="C1233">
        <v>6.4</v>
      </c>
      <c r="D1233" t="s">
        <v>20</v>
      </c>
      <c r="E1233" t="s">
        <v>73</v>
      </c>
      <c r="F1233">
        <v>23</v>
      </c>
      <c r="G1233" t="s">
        <v>22</v>
      </c>
      <c r="H1233" t="s">
        <v>23</v>
      </c>
      <c r="I1233" t="s">
        <v>24</v>
      </c>
      <c r="J1233" t="s">
        <v>23</v>
      </c>
      <c r="K1233">
        <v>348.93979999999999</v>
      </c>
      <c r="L1233" t="s">
        <v>25</v>
      </c>
      <c r="M1233" t="s">
        <v>18</v>
      </c>
      <c r="N1233" t="s">
        <v>26</v>
      </c>
      <c r="O1233" t="s">
        <v>26</v>
      </c>
      <c r="P1233" t="s">
        <v>26</v>
      </c>
      <c r="Q1233" t="s">
        <v>23</v>
      </c>
      <c r="R1233" t="s">
        <v>27</v>
      </c>
      <c r="S1233" t="s">
        <v>18</v>
      </c>
    </row>
    <row r="1234" spans="1:19" x14ac:dyDescent="0.3">
      <c r="A1234" t="str">
        <f t="shared" si="19"/>
        <v>PFPeSstd1_5x_061025_23</v>
      </c>
      <c r="B1234" t="s">
        <v>738</v>
      </c>
      <c r="C1234">
        <v>6.4</v>
      </c>
      <c r="D1234" t="s">
        <v>20</v>
      </c>
      <c r="E1234" t="s">
        <v>74</v>
      </c>
      <c r="F1234">
        <v>24</v>
      </c>
      <c r="G1234" t="s">
        <v>22</v>
      </c>
      <c r="H1234" t="s">
        <v>29</v>
      </c>
      <c r="I1234" t="s">
        <v>30</v>
      </c>
      <c r="J1234">
        <v>100</v>
      </c>
      <c r="K1234">
        <v>348.93979999999999</v>
      </c>
      <c r="L1234" t="s">
        <v>25</v>
      </c>
      <c r="M1234" t="s">
        <v>18</v>
      </c>
      <c r="N1234">
        <v>1935952</v>
      </c>
      <c r="O1234">
        <v>103129100</v>
      </c>
      <c r="P1234">
        <v>0.81799999999999995</v>
      </c>
      <c r="Q1234" t="s">
        <v>23</v>
      </c>
      <c r="R1234" t="s">
        <v>27</v>
      </c>
      <c r="S1234" t="s">
        <v>753</v>
      </c>
    </row>
    <row r="1235" spans="1:19" x14ac:dyDescent="0.3">
      <c r="A1235" t="str">
        <f t="shared" si="19"/>
        <v>PFPeSstd1_061025_24</v>
      </c>
      <c r="B1235" t="s">
        <v>738</v>
      </c>
      <c r="C1235">
        <v>6.4</v>
      </c>
      <c r="D1235" t="s">
        <v>20</v>
      </c>
      <c r="E1235" t="s">
        <v>76</v>
      </c>
      <c r="F1235">
        <v>25</v>
      </c>
      <c r="G1235" t="s">
        <v>22</v>
      </c>
      <c r="H1235" t="s">
        <v>29</v>
      </c>
      <c r="I1235" t="s">
        <v>30</v>
      </c>
      <c r="J1235">
        <v>100</v>
      </c>
      <c r="K1235">
        <v>348.93979999999999</v>
      </c>
      <c r="L1235" t="s">
        <v>25</v>
      </c>
      <c r="M1235" t="s">
        <v>18</v>
      </c>
      <c r="N1235">
        <v>7396009</v>
      </c>
      <c r="O1235">
        <v>103338886</v>
      </c>
      <c r="P1235">
        <v>1.274</v>
      </c>
      <c r="Q1235" t="s">
        <v>23</v>
      </c>
      <c r="R1235" t="s">
        <v>27</v>
      </c>
      <c r="S1235" t="s">
        <v>747</v>
      </c>
    </row>
    <row r="1236" spans="1:19" x14ac:dyDescent="0.3">
      <c r="A1236" t="str">
        <f t="shared" si="19"/>
        <v>PFPeSstd2_061025_25</v>
      </c>
      <c r="B1236" t="s">
        <v>738</v>
      </c>
      <c r="C1236">
        <v>6.4</v>
      </c>
      <c r="D1236" t="s">
        <v>20</v>
      </c>
      <c r="E1236" t="s">
        <v>78</v>
      </c>
      <c r="F1236">
        <v>26</v>
      </c>
      <c r="G1236" t="s">
        <v>22</v>
      </c>
      <c r="H1236" t="s">
        <v>29</v>
      </c>
      <c r="I1236" t="s">
        <v>30</v>
      </c>
      <c r="J1236">
        <v>100</v>
      </c>
      <c r="K1236">
        <v>348.93979999999999</v>
      </c>
      <c r="L1236" t="s">
        <v>25</v>
      </c>
      <c r="M1236" t="s">
        <v>18</v>
      </c>
      <c r="N1236">
        <v>37993611</v>
      </c>
      <c r="O1236">
        <v>97337978</v>
      </c>
      <c r="P1236">
        <v>4.0229999999999997</v>
      </c>
      <c r="Q1236" t="s">
        <v>23</v>
      </c>
      <c r="R1236" t="s">
        <v>27</v>
      </c>
      <c r="S1236" t="s">
        <v>752</v>
      </c>
    </row>
    <row r="1237" spans="1:19" x14ac:dyDescent="0.3">
      <c r="A1237" t="str">
        <f t="shared" si="19"/>
        <v>PFPeSstd3_061025_26</v>
      </c>
      <c r="B1237" t="s">
        <v>738</v>
      </c>
      <c r="C1237">
        <v>6.4</v>
      </c>
      <c r="D1237" t="s">
        <v>20</v>
      </c>
      <c r="E1237" t="s">
        <v>79</v>
      </c>
      <c r="F1237">
        <v>27</v>
      </c>
      <c r="G1237" t="s">
        <v>22</v>
      </c>
      <c r="H1237" t="s">
        <v>29</v>
      </c>
      <c r="I1237" t="s">
        <v>30</v>
      </c>
      <c r="J1237">
        <v>100</v>
      </c>
      <c r="K1237">
        <v>348.93979999999999</v>
      </c>
      <c r="L1237" t="s">
        <v>25</v>
      </c>
      <c r="M1237" t="s">
        <v>18</v>
      </c>
      <c r="N1237">
        <v>84341098</v>
      </c>
      <c r="O1237">
        <v>101494348</v>
      </c>
      <c r="P1237">
        <v>7.8250000000000002</v>
      </c>
      <c r="Q1237" t="s">
        <v>23</v>
      </c>
      <c r="R1237" t="s">
        <v>27</v>
      </c>
      <c r="S1237" t="s">
        <v>748</v>
      </c>
    </row>
    <row r="1238" spans="1:19" x14ac:dyDescent="0.3">
      <c r="A1238" t="str">
        <f t="shared" si="19"/>
        <v>PFPeSstd4_061025_27</v>
      </c>
      <c r="B1238" t="s">
        <v>738</v>
      </c>
      <c r="C1238">
        <v>6.4</v>
      </c>
      <c r="D1238" t="s">
        <v>20</v>
      </c>
      <c r="E1238" t="s">
        <v>80</v>
      </c>
      <c r="F1238">
        <v>28</v>
      </c>
      <c r="G1238" t="s">
        <v>22</v>
      </c>
      <c r="H1238" t="s">
        <v>29</v>
      </c>
      <c r="I1238" t="s">
        <v>30</v>
      </c>
      <c r="J1238">
        <v>100</v>
      </c>
      <c r="K1238">
        <v>348.93979999999999</v>
      </c>
      <c r="L1238" t="s">
        <v>25</v>
      </c>
      <c r="M1238" t="s">
        <v>18</v>
      </c>
      <c r="N1238">
        <v>156416562</v>
      </c>
      <c r="O1238">
        <v>94869047</v>
      </c>
      <c r="P1238">
        <v>14.879</v>
      </c>
      <c r="Q1238" t="s">
        <v>23</v>
      </c>
      <c r="R1238" t="s">
        <v>27</v>
      </c>
      <c r="S1238" t="s">
        <v>754</v>
      </c>
    </row>
    <row r="1239" spans="1:19" x14ac:dyDescent="0.3">
      <c r="A1239" t="str">
        <f t="shared" si="19"/>
        <v>PFPeSstd5_061025_28</v>
      </c>
      <c r="B1239" t="s">
        <v>738</v>
      </c>
      <c r="C1239">
        <v>6.4</v>
      </c>
      <c r="D1239" t="s">
        <v>20</v>
      </c>
      <c r="E1239" t="s">
        <v>82</v>
      </c>
      <c r="F1239">
        <v>29</v>
      </c>
      <c r="G1239" t="s">
        <v>22</v>
      </c>
      <c r="H1239" t="s">
        <v>29</v>
      </c>
      <c r="I1239" t="s">
        <v>30</v>
      </c>
      <c r="J1239">
        <v>100</v>
      </c>
      <c r="K1239">
        <v>348.93979999999999</v>
      </c>
      <c r="L1239" t="s">
        <v>25</v>
      </c>
      <c r="M1239" t="s">
        <v>18</v>
      </c>
      <c r="N1239">
        <v>345986641</v>
      </c>
      <c r="O1239">
        <v>81912544</v>
      </c>
      <c r="P1239">
        <v>37.091999999999999</v>
      </c>
      <c r="Q1239" t="s">
        <v>23</v>
      </c>
      <c r="R1239" t="s">
        <v>27</v>
      </c>
      <c r="S1239" t="s">
        <v>755</v>
      </c>
    </row>
    <row r="1240" spans="1:19" x14ac:dyDescent="0.3">
      <c r="A1240" t="str">
        <f t="shared" si="19"/>
        <v>PFPeSstd6_061025_29</v>
      </c>
      <c r="B1240" t="s">
        <v>738</v>
      </c>
      <c r="C1240">
        <v>6.4</v>
      </c>
      <c r="D1240" t="s">
        <v>20</v>
      </c>
      <c r="E1240" t="s">
        <v>84</v>
      </c>
      <c r="F1240">
        <v>30</v>
      </c>
      <c r="G1240" t="s">
        <v>22</v>
      </c>
      <c r="H1240" t="s">
        <v>29</v>
      </c>
      <c r="I1240" t="s">
        <v>30</v>
      </c>
      <c r="J1240">
        <v>100</v>
      </c>
      <c r="K1240">
        <v>348.93979999999999</v>
      </c>
      <c r="L1240" t="s">
        <v>25</v>
      </c>
      <c r="M1240" t="s">
        <v>18</v>
      </c>
      <c r="N1240">
        <v>579464142</v>
      </c>
      <c r="O1240">
        <v>57767942</v>
      </c>
      <c r="P1240">
        <v>87.185000000000002</v>
      </c>
      <c r="Q1240" t="s">
        <v>23</v>
      </c>
      <c r="R1240" t="s">
        <v>27</v>
      </c>
      <c r="S1240" t="s">
        <v>745</v>
      </c>
    </row>
    <row r="1241" spans="1:19" x14ac:dyDescent="0.3">
      <c r="A1241" t="str">
        <f t="shared" si="19"/>
        <v>PFPeSEluent_061025_30</v>
      </c>
      <c r="B1241" t="s">
        <v>738</v>
      </c>
      <c r="C1241">
        <v>6.4</v>
      </c>
      <c r="D1241" t="s">
        <v>20</v>
      </c>
      <c r="E1241" t="s">
        <v>85</v>
      </c>
      <c r="F1241">
        <v>31</v>
      </c>
      <c r="G1241" t="s">
        <v>22</v>
      </c>
      <c r="H1241" t="s">
        <v>53</v>
      </c>
      <c r="I1241" t="s">
        <v>30</v>
      </c>
      <c r="J1241">
        <v>100</v>
      </c>
      <c r="K1241">
        <v>348.93979999999999</v>
      </c>
      <c r="L1241" t="s">
        <v>25</v>
      </c>
      <c r="M1241" t="s">
        <v>18</v>
      </c>
      <c r="N1241">
        <v>19450</v>
      </c>
      <c r="O1241">
        <v>1369</v>
      </c>
      <c r="P1241">
        <v>123.22499999999999</v>
      </c>
      <c r="Q1241" t="s">
        <v>23</v>
      </c>
      <c r="R1241" t="s">
        <v>27</v>
      </c>
      <c r="S1241" t="s">
        <v>754</v>
      </c>
    </row>
    <row r="1242" spans="1:19" x14ac:dyDescent="0.3">
      <c r="A1242" t="str">
        <f t="shared" si="19"/>
        <v>PFUnAEluent_061025_01</v>
      </c>
      <c r="B1242" t="s">
        <v>756</v>
      </c>
      <c r="C1242">
        <v>8.2100000000000009</v>
      </c>
      <c r="D1242" t="s">
        <v>20</v>
      </c>
      <c r="E1242" t="s">
        <v>21</v>
      </c>
      <c r="F1242">
        <v>1</v>
      </c>
      <c r="G1242" t="s">
        <v>22</v>
      </c>
      <c r="H1242" t="s">
        <v>53</v>
      </c>
      <c r="I1242" t="s">
        <v>30</v>
      </c>
      <c r="J1242">
        <v>100</v>
      </c>
      <c r="K1242">
        <v>562.95680000000004</v>
      </c>
      <c r="L1242" t="s">
        <v>25</v>
      </c>
      <c r="M1242" t="s">
        <v>18</v>
      </c>
      <c r="N1242">
        <v>11878</v>
      </c>
      <c r="O1242" t="s">
        <v>26</v>
      </c>
      <c r="P1242" t="s">
        <v>23</v>
      </c>
      <c r="Q1242" t="s">
        <v>23</v>
      </c>
      <c r="R1242" t="s">
        <v>27</v>
      </c>
      <c r="S1242" t="s">
        <v>398</v>
      </c>
    </row>
    <row r="1243" spans="1:19" x14ac:dyDescent="0.3">
      <c r="A1243" t="str">
        <f t="shared" si="19"/>
        <v>PFUnAstd1_5x_061025_02</v>
      </c>
      <c r="B1243" t="s">
        <v>756</v>
      </c>
      <c r="C1243">
        <v>8.2100000000000009</v>
      </c>
      <c r="D1243" t="s">
        <v>20</v>
      </c>
      <c r="E1243" t="s">
        <v>28</v>
      </c>
      <c r="F1243">
        <v>2</v>
      </c>
      <c r="G1243" t="s">
        <v>22</v>
      </c>
      <c r="H1243" t="s">
        <v>29</v>
      </c>
      <c r="I1243" t="s">
        <v>555</v>
      </c>
      <c r="J1243">
        <v>100</v>
      </c>
      <c r="K1243">
        <v>562.95680000000004</v>
      </c>
      <c r="L1243" t="s">
        <v>31</v>
      </c>
      <c r="M1243" t="s">
        <v>32</v>
      </c>
      <c r="N1243">
        <v>511444</v>
      </c>
      <c r="O1243">
        <v>33480451</v>
      </c>
      <c r="P1243">
        <v>0.59399999999999997</v>
      </c>
      <c r="Q1243">
        <v>0.2</v>
      </c>
      <c r="R1243" t="s">
        <v>27</v>
      </c>
      <c r="S1243" t="s">
        <v>757</v>
      </c>
    </row>
    <row r="1244" spans="1:19" x14ac:dyDescent="0.3">
      <c r="A1244" t="str">
        <f t="shared" si="19"/>
        <v>PFUnAstd1_061025_03</v>
      </c>
      <c r="B1244" t="s">
        <v>756</v>
      </c>
      <c r="C1244">
        <v>8.2100000000000009</v>
      </c>
      <c r="D1244" t="s">
        <v>20</v>
      </c>
      <c r="E1244" t="s">
        <v>34</v>
      </c>
      <c r="F1244">
        <v>3</v>
      </c>
      <c r="G1244" t="s">
        <v>22</v>
      </c>
      <c r="H1244" t="s">
        <v>29</v>
      </c>
      <c r="I1244" t="s">
        <v>555</v>
      </c>
      <c r="J1244">
        <v>100</v>
      </c>
      <c r="K1244">
        <v>562.95680000000004</v>
      </c>
      <c r="L1244" t="s">
        <v>31</v>
      </c>
      <c r="M1244" t="s">
        <v>35</v>
      </c>
      <c r="N1244">
        <v>2114876</v>
      </c>
      <c r="O1244">
        <v>34837446</v>
      </c>
      <c r="P1244">
        <v>1.1020000000000001</v>
      </c>
      <c r="Q1244">
        <v>0.8</v>
      </c>
      <c r="R1244" t="s">
        <v>27</v>
      </c>
      <c r="S1244" t="s">
        <v>758</v>
      </c>
    </row>
    <row r="1245" spans="1:19" x14ac:dyDescent="0.3">
      <c r="A1245" t="str">
        <f t="shared" si="19"/>
        <v>PFUnAstd2_061025_04</v>
      </c>
      <c r="B1245" t="s">
        <v>756</v>
      </c>
      <c r="C1245">
        <v>8.2100000000000009</v>
      </c>
      <c r="D1245" t="s">
        <v>20</v>
      </c>
      <c r="E1245" t="s">
        <v>37</v>
      </c>
      <c r="F1245">
        <v>4</v>
      </c>
      <c r="G1245" t="s">
        <v>22</v>
      </c>
      <c r="H1245" t="s">
        <v>29</v>
      </c>
      <c r="I1245" t="s">
        <v>555</v>
      </c>
      <c r="J1245">
        <v>100</v>
      </c>
      <c r="K1245">
        <v>562.95680000000004</v>
      </c>
      <c r="L1245" t="s">
        <v>31</v>
      </c>
      <c r="M1245" t="s">
        <v>38</v>
      </c>
      <c r="N1245">
        <v>10289172</v>
      </c>
      <c r="O1245">
        <v>30990544</v>
      </c>
      <c r="P1245">
        <v>4.1379999999999999</v>
      </c>
      <c r="Q1245">
        <v>3.8</v>
      </c>
      <c r="R1245" t="s">
        <v>27</v>
      </c>
      <c r="S1245" t="s">
        <v>18</v>
      </c>
    </row>
    <row r="1246" spans="1:19" x14ac:dyDescent="0.3">
      <c r="A1246" t="str">
        <f t="shared" si="19"/>
        <v>PFUnAstd3_061025_05</v>
      </c>
      <c r="B1246" t="s">
        <v>756</v>
      </c>
      <c r="C1246">
        <v>8.2100000000000009</v>
      </c>
      <c r="D1246" t="s">
        <v>20</v>
      </c>
      <c r="E1246" t="s">
        <v>40</v>
      </c>
      <c r="F1246">
        <v>5</v>
      </c>
      <c r="G1246" t="s">
        <v>22</v>
      </c>
      <c r="H1246" t="s">
        <v>29</v>
      </c>
      <c r="I1246" t="s">
        <v>555</v>
      </c>
      <c r="J1246">
        <v>100</v>
      </c>
      <c r="K1246">
        <v>562.95680000000004</v>
      </c>
      <c r="L1246" t="s">
        <v>31</v>
      </c>
      <c r="M1246" t="s">
        <v>41</v>
      </c>
      <c r="N1246">
        <v>22342267</v>
      </c>
      <c r="O1246">
        <v>33395289</v>
      </c>
      <c r="P1246">
        <v>7.9089999999999998</v>
      </c>
      <c r="Q1246">
        <v>7.6</v>
      </c>
      <c r="R1246" t="s">
        <v>27</v>
      </c>
      <c r="S1246" t="s">
        <v>18</v>
      </c>
    </row>
    <row r="1247" spans="1:19" x14ac:dyDescent="0.3">
      <c r="A1247" t="str">
        <f t="shared" si="19"/>
        <v>PFUnAstd4_061025_06</v>
      </c>
      <c r="B1247" t="s">
        <v>756</v>
      </c>
      <c r="C1247">
        <v>8.2100000000000009</v>
      </c>
      <c r="D1247" t="s">
        <v>20</v>
      </c>
      <c r="E1247" t="s">
        <v>43</v>
      </c>
      <c r="F1247">
        <v>6</v>
      </c>
      <c r="G1247" t="s">
        <v>22</v>
      </c>
      <c r="H1247" t="s">
        <v>29</v>
      </c>
      <c r="I1247" t="s">
        <v>555</v>
      </c>
      <c r="J1247">
        <v>100</v>
      </c>
      <c r="K1247">
        <v>562.95680000000004</v>
      </c>
      <c r="L1247" t="s">
        <v>31</v>
      </c>
      <c r="M1247" t="s">
        <v>44</v>
      </c>
      <c r="N1247">
        <v>40041274</v>
      </c>
      <c r="O1247">
        <v>30019852</v>
      </c>
      <c r="P1247">
        <v>15.348000000000001</v>
      </c>
      <c r="Q1247">
        <v>15.9</v>
      </c>
      <c r="R1247" t="s">
        <v>27</v>
      </c>
      <c r="S1247" t="s">
        <v>18</v>
      </c>
    </row>
    <row r="1248" spans="1:19" x14ac:dyDescent="0.3">
      <c r="A1248" t="str">
        <f t="shared" si="19"/>
        <v>PFUnAstd5_061025_07</v>
      </c>
      <c r="B1248" t="s">
        <v>756</v>
      </c>
      <c r="C1248">
        <v>8.2100000000000009</v>
      </c>
      <c r="D1248" t="s">
        <v>20</v>
      </c>
      <c r="E1248" t="s">
        <v>46</v>
      </c>
      <c r="F1248">
        <v>7</v>
      </c>
      <c r="G1248" t="s">
        <v>22</v>
      </c>
      <c r="H1248" t="s">
        <v>29</v>
      </c>
      <c r="I1248" t="s">
        <v>555</v>
      </c>
      <c r="J1248">
        <v>100</v>
      </c>
      <c r="K1248">
        <v>562.95680000000004</v>
      </c>
      <c r="L1248" t="s">
        <v>31</v>
      </c>
      <c r="M1248" t="s">
        <v>47</v>
      </c>
      <c r="N1248">
        <v>94828359</v>
      </c>
      <c r="O1248">
        <v>28172431</v>
      </c>
      <c r="P1248">
        <v>38.085999999999999</v>
      </c>
      <c r="Q1248">
        <v>39.799999999999997</v>
      </c>
      <c r="R1248" t="s">
        <v>27</v>
      </c>
      <c r="S1248" t="s">
        <v>18</v>
      </c>
    </row>
    <row r="1249" spans="1:19" x14ac:dyDescent="0.3">
      <c r="A1249" t="str">
        <f t="shared" si="19"/>
        <v>PFUnAstd6_061025_08</v>
      </c>
      <c r="B1249" t="s">
        <v>756</v>
      </c>
      <c r="C1249">
        <v>8.2100000000000009</v>
      </c>
      <c r="D1249" t="s">
        <v>20</v>
      </c>
      <c r="E1249" t="s">
        <v>49</v>
      </c>
      <c r="F1249">
        <v>8</v>
      </c>
      <c r="G1249" t="s">
        <v>22</v>
      </c>
      <c r="H1249" t="s">
        <v>29</v>
      </c>
      <c r="I1249" t="s">
        <v>555</v>
      </c>
      <c r="J1249">
        <v>100</v>
      </c>
      <c r="K1249">
        <v>562.95680000000004</v>
      </c>
      <c r="L1249" t="s">
        <v>31</v>
      </c>
      <c r="M1249" t="s">
        <v>50</v>
      </c>
      <c r="N1249">
        <v>155507263</v>
      </c>
      <c r="O1249">
        <v>21859479</v>
      </c>
      <c r="P1249">
        <v>80.022999999999996</v>
      </c>
      <c r="Q1249">
        <v>79.099999999999994</v>
      </c>
      <c r="R1249" t="s">
        <v>27</v>
      </c>
      <c r="S1249" t="s">
        <v>18</v>
      </c>
    </row>
    <row r="1250" spans="1:19" x14ac:dyDescent="0.3">
      <c r="A1250" t="str">
        <f t="shared" si="19"/>
        <v>PFUnAEluent_061025_09</v>
      </c>
      <c r="B1250" t="s">
        <v>756</v>
      </c>
      <c r="C1250">
        <v>8.2100000000000009</v>
      </c>
      <c r="D1250" t="s">
        <v>20</v>
      </c>
      <c r="E1250" t="s">
        <v>52</v>
      </c>
      <c r="F1250">
        <v>9</v>
      </c>
      <c r="G1250" t="s">
        <v>22</v>
      </c>
      <c r="H1250" t="s">
        <v>53</v>
      </c>
      <c r="I1250" t="s">
        <v>30</v>
      </c>
      <c r="J1250">
        <v>57</v>
      </c>
      <c r="K1250">
        <v>562.95680000000004</v>
      </c>
      <c r="L1250" t="s">
        <v>25</v>
      </c>
      <c r="M1250" t="s">
        <v>18</v>
      </c>
      <c r="N1250">
        <v>41107</v>
      </c>
      <c r="O1250" t="s">
        <v>26</v>
      </c>
      <c r="P1250" t="s">
        <v>23</v>
      </c>
      <c r="Q1250" t="s">
        <v>23</v>
      </c>
      <c r="R1250" t="s">
        <v>27</v>
      </c>
      <c r="S1250" t="s">
        <v>759</v>
      </c>
    </row>
    <row r="1251" spans="1:19" x14ac:dyDescent="0.3">
      <c r="A1251" t="str">
        <f t="shared" si="19"/>
        <v>PFUnAstdIS_061025_10</v>
      </c>
      <c r="B1251" t="s">
        <v>756</v>
      </c>
      <c r="C1251">
        <v>8.2100000000000009</v>
      </c>
      <c r="D1251" t="s">
        <v>20</v>
      </c>
      <c r="E1251" t="s">
        <v>55</v>
      </c>
      <c r="F1251">
        <v>10</v>
      </c>
      <c r="G1251" t="s">
        <v>22</v>
      </c>
      <c r="H1251" t="s">
        <v>53</v>
      </c>
      <c r="I1251" t="s">
        <v>30</v>
      </c>
      <c r="J1251">
        <v>100</v>
      </c>
      <c r="K1251">
        <v>562.95680000000004</v>
      </c>
      <c r="L1251" t="s">
        <v>25</v>
      </c>
      <c r="M1251" t="s">
        <v>18</v>
      </c>
      <c r="N1251">
        <v>1454</v>
      </c>
      <c r="O1251">
        <v>25130249</v>
      </c>
      <c r="P1251">
        <v>0.42399999999999999</v>
      </c>
      <c r="Q1251" t="s">
        <v>23</v>
      </c>
      <c r="R1251" t="s">
        <v>27</v>
      </c>
      <c r="S1251" t="s">
        <v>760</v>
      </c>
    </row>
    <row r="1252" spans="1:19" x14ac:dyDescent="0.3">
      <c r="A1252" t="str">
        <f t="shared" si="19"/>
        <v>PFUnABLV_061025_11</v>
      </c>
      <c r="B1252" t="s">
        <v>756</v>
      </c>
      <c r="C1252">
        <v>8.2100000000000009</v>
      </c>
      <c r="D1252" t="s">
        <v>20</v>
      </c>
      <c r="E1252" t="s">
        <v>57</v>
      </c>
      <c r="F1252">
        <v>11</v>
      </c>
      <c r="G1252" t="s">
        <v>22</v>
      </c>
      <c r="H1252" t="s">
        <v>53</v>
      </c>
      <c r="I1252" t="s">
        <v>30</v>
      </c>
      <c r="J1252">
        <v>56</v>
      </c>
      <c r="K1252">
        <v>562.95680000000004</v>
      </c>
      <c r="L1252" t="s">
        <v>25</v>
      </c>
      <c r="M1252" t="s">
        <v>18</v>
      </c>
      <c r="N1252">
        <v>30535</v>
      </c>
      <c r="O1252" t="s">
        <v>26</v>
      </c>
      <c r="P1252" t="s">
        <v>23</v>
      </c>
      <c r="Q1252" t="s">
        <v>23</v>
      </c>
      <c r="R1252" t="s">
        <v>27</v>
      </c>
      <c r="S1252" t="s">
        <v>761</v>
      </c>
    </row>
    <row r="1253" spans="1:19" x14ac:dyDescent="0.3">
      <c r="A1253" t="str">
        <f t="shared" si="19"/>
        <v>PFUnABLM_061025_12</v>
      </c>
      <c r="B1253" t="s">
        <v>756</v>
      </c>
      <c r="C1253">
        <v>8.2100000000000009</v>
      </c>
      <c r="D1253" t="s">
        <v>20</v>
      </c>
      <c r="E1253" t="s">
        <v>59</v>
      </c>
      <c r="F1253">
        <v>12</v>
      </c>
      <c r="G1253" t="s">
        <v>22</v>
      </c>
      <c r="H1253" t="s">
        <v>53</v>
      </c>
      <c r="I1253" t="s">
        <v>30</v>
      </c>
      <c r="J1253">
        <v>100</v>
      </c>
      <c r="K1253">
        <v>562.95680000000004</v>
      </c>
      <c r="L1253" t="s">
        <v>25</v>
      </c>
      <c r="M1253" t="s">
        <v>18</v>
      </c>
      <c r="N1253">
        <v>14596</v>
      </c>
      <c r="O1253">
        <v>762159</v>
      </c>
      <c r="P1253">
        <v>0.63700000000000001</v>
      </c>
      <c r="Q1253" t="s">
        <v>23</v>
      </c>
      <c r="R1253" t="s">
        <v>27</v>
      </c>
      <c r="S1253" t="s">
        <v>762</v>
      </c>
    </row>
    <row r="1254" spans="1:19" x14ac:dyDescent="0.3">
      <c r="A1254" t="str">
        <f t="shared" si="19"/>
        <v>PFUnALFA_061025_13</v>
      </c>
      <c r="B1254" t="s">
        <v>756</v>
      </c>
      <c r="C1254">
        <v>8.2100000000000009</v>
      </c>
      <c r="D1254" t="s">
        <v>20</v>
      </c>
      <c r="E1254" t="s">
        <v>61</v>
      </c>
      <c r="F1254">
        <v>13</v>
      </c>
      <c r="G1254" t="s">
        <v>22</v>
      </c>
      <c r="H1254" t="s">
        <v>53</v>
      </c>
      <c r="I1254" t="s">
        <v>30</v>
      </c>
      <c r="J1254">
        <v>100</v>
      </c>
      <c r="K1254">
        <v>562.95680000000004</v>
      </c>
      <c r="L1254" t="s">
        <v>25</v>
      </c>
      <c r="M1254" t="s">
        <v>18</v>
      </c>
      <c r="N1254">
        <v>2315</v>
      </c>
      <c r="O1254">
        <v>1004918</v>
      </c>
      <c r="P1254">
        <v>0.44900000000000001</v>
      </c>
      <c r="Q1254" t="s">
        <v>23</v>
      </c>
      <c r="R1254" t="s">
        <v>27</v>
      </c>
      <c r="S1254" t="s">
        <v>763</v>
      </c>
    </row>
    <row r="1255" spans="1:19" x14ac:dyDescent="0.3">
      <c r="A1255" t="str">
        <f t="shared" si="19"/>
        <v>PFUnA1M_061025_14</v>
      </c>
      <c r="B1255" t="s">
        <v>756</v>
      </c>
      <c r="C1255">
        <v>8.2100000000000009</v>
      </c>
      <c r="D1255" t="s">
        <v>20</v>
      </c>
      <c r="E1255" t="s">
        <v>62</v>
      </c>
      <c r="F1255">
        <v>14</v>
      </c>
      <c r="G1255" t="s">
        <v>22</v>
      </c>
      <c r="H1255" t="s">
        <v>53</v>
      </c>
      <c r="I1255" t="s">
        <v>30</v>
      </c>
      <c r="J1255">
        <v>100</v>
      </c>
      <c r="K1255">
        <v>562.95680000000004</v>
      </c>
      <c r="L1255" t="s">
        <v>25</v>
      </c>
      <c r="M1255" t="s">
        <v>18</v>
      </c>
      <c r="N1255">
        <v>22237</v>
      </c>
      <c r="O1255">
        <v>2872775</v>
      </c>
      <c r="P1255">
        <v>0.51</v>
      </c>
      <c r="Q1255" t="s">
        <v>23</v>
      </c>
      <c r="R1255" t="s">
        <v>27</v>
      </c>
      <c r="S1255" t="s">
        <v>764</v>
      </c>
    </row>
    <row r="1256" spans="1:19" x14ac:dyDescent="0.3">
      <c r="A1256" t="str">
        <f t="shared" si="19"/>
        <v>PFUnA2M_061025_14b</v>
      </c>
      <c r="B1256" t="s">
        <v>756</v>
      </c>
      <c r="C1256">
        <v>8.2100000000000009</v>
      </c>
      <c r="D1256" t="s">
        <v>20</v>
      </c>
      <c r="E1256" t="s">
        <v>63</v>
      </c>
      <c r="F1256">
        <v>15</v>
      </c>
      <c r="G1256" t="s">
        <v>22</v>
      </c>
      <c r="H1256" t="s">
        <v>53</v>
      </c>
      <c r="I1256" t="s">
        <v>30</v>
      </c>
      <c r="J1256">
        <v>100</v>
      </c>
      <c r="K1256">
        <v>562.95680000000004</v>
      </c>
      <c r="L1256" t="s">
        <v>25</v>
      </c>
      <c r="M1256" t="s">
        <v>18</v>
      </c>
      <c r="N1256">
        <v>18057</v>
      </c>
      <c r="O1256">
        <v>2007576</v>
      </c>
      <c r="P1256">
        <v>0.52400000000000002</v>
      </c>
      <c r="Q1256" t="s">
        <v>23</v>
      </c>
      <c r="R1256" t="s">
        <v>27</v>
      </c>
      <c r="S1256" t="s">
        <v>386</v>
      </c>
    </row>
    <row r="1257" spans="1:19" x14ac:dyDescent="0.3">
      <c r="A1257" t="str">
        <f t="shared" si="19"/>
        <v>PFUnA4_1_061025_15</v>
      </c>
      <c r="B1257" t="s">
        <v>756</v>
      </c>
      <c r="C1257">
        <v>8.2100000000000009</v>
      </c>
      <c r="D1257" t="s">
        <v>20</v>
      </c>
      <c r="E1257" t="s">
        <v>64</v>
      </c>
      <c r="F1257">
        <v>16</v>
      </c>
      <c r="G1257" t="s">
        <v>22</v>
      </c>
      <c r="H1257" t="s">
        <v>53</v>
      </c>
      <c r="I1257" t="s">
        <v>30</v>
      </c>
      <c r="J1257">
        <v>100</v>
      </c>
      <c r="K1257">
        <v>562.95680000000004</v>
      </c>
      <c r="L1257" t="s">
        <v>25</v>
      </c>
      <c r="M1257" t="s">
        <v>18</v>
      </c>
      <c r="N1257">
        <v>25551</v>
      </c>
      <c r="O1257">
        <v>3741350</v>
      </c>
      <c r="P1257">
        <v>0.499</v>
      </c>
      <c r="Q1257" t="s">
        <v>23</v>
      </c>
      <c r="R1257" t="s">
        <v>27</v>
      </c>
      <c r="S1257" t="s">
        <v>764</v>
      </c>
    </row>
    <row r="1258" spans="1:19" x14ac:dyDescent="0.3">
      <c r="A1258" t="str">
        <f t="shared" si="19"/>
        <v>PFUnA4_2_061025_16</v>
      </c>
      <c r="B1258" t="s">
        <v>756</v>
      </c>
      <c r="C1258">
        <v>8.2100000000000009</v>
      </c>
      <c r="D1258" t="s">
        <v>20</v>
      </c>
      <c r="E1258" t="s">
        <v>65</v>
      </c>
      <c r="F1258">
        <v>17</v>
      </c>
      <c r="G1258" t="s">
        <v>22</v>
      </c>
      <c r="H1258" t="s">
        <v>29</v>
      </c>
      <c r="I1258" t="s">
        <v>555</v>
      </c>
      <c r="J1258">
        <v>100</v>
      </c>
      <c r="K1258">
        <v>562.95680000000004</v>
      </c>
      <c r="L1258" t="s">
        <v>25</v>
      </c>
      <c r="M1258" t="s">
        <v>18</v>
      </c>
      <c r="N1258">
        <v>214206</v>
      </c>
      <c r="O1258">
        <v>1424003</v>
      </c>
      <c r="P1258">
        <v>2.1059999999999999</v>
      </c>
      <c r="Q1258" t="s">
        <v>23</v>
      </c>
      <c r="R1258" t="s">
        <v>27</v>
      </c>
      <c r="S1258" t="s">
        <v>18</v>
      </c>
    </row>
    <row r="1259" spans="1:19" x14ac:dyDescent="0.3">
      <c r="A1259" t="str">
        <f t="shared" si="19"/>
        <v>PFUnA5_061025_17</v>
      </c>
      <c r="B1259" t="s">
        <v>756</v>
      </c>
      <c r="C1259">
        <v>8.2100000000000009</v>
      </c>
      <c r="D1259" t="s">
        <v>20</v>
      </c>
      <c r="E1259" t="s">
        <v>67</v>
      </c>
      <c r="F1259">
        <v>18</v>
      </c>
      <c r="G1259" t="s">
        <v>22</v>
      </c>
      <c r="H1259" t="s">
        <v>53</v>
      </c>
      <c r="I1259" t="s">
        <v>30</v>
      </c>
      <c r="J1259">
        <v>100</v>
      </c>
      <c r="K1259">
        <v>562.95680000000004</v>
      </c>
      <c r="L1259" t="s">
        <v>25</v>
      </c>
      <c r="M1259" t="s">
        <v>18</v>
      </c>
      <c r="N1259">
        <v>36595</v>
      </c>
      <c r="O1259">
        <v>2867523</v>
      </c>
      <c r="P1259">
        <v>0.56599999999999995</v>
      </c>
      <c r="Q1259" t="s">
        <v>23</v>
      </c>
      <c r="R1259" t="s">
        <v>27</v>
      </c>
      <c r="S1259" t="s">
        <v>398</v>
      </c>
    </row>
    <row r="1260" spans="1:19" x14ac:dyDescent="0.3">
      <c r="A1260" t="str">
        <f t="shared" si="19"/>
        <v>PFUnA6_1_061025_18</v>
      </c>
      <c r="B1260" t="s">
        <v>756</v>
      </c>
      <c r="C1260">
        <v>8.2100000000000009</v>
      </c>
      <c r="D1260" t="s">
        <v>20</v>
      </c>
      <c r="E1260" t="s">
        <v>68</v>
      </c>
      <c r="F1260">
        <v>19</v>
      </c>
      <c r="G1260" t="s">
        <v>22</v>
      </c>
      <c r="H1260" t="s">
        <v>53</v>
      </c>
      <c r="I1260" t="s">
        <v>30</v>
      </c>
      <c r="J1260">
        <v>100</v>
      </c>
      <c r="K1260">
        <v>562.95680000000004</v>
      </c>
      <c r="L1260" t="s">
        <v>25</v>
      </c>
      <c r="M1260" t="s">
        <v>18</v>
      </c>
      <c r="N1260">
        <v>26774</v>
      </c>
      <c r="O1260">
        <v>3117824</v>
      </c>
      <c r="P1260">
        <v>0.51900000000000002</v>
      </c>
      <c r="Q1260" t="s">
        <v>23</v>
      </c>
      <c r="R1260" t="s">
        <v>27</v>
      </c>
      <c r="S1260" t="s">
        <v>765</v>
      </c>
    </row>
    <row r="1261" spans="1:19" x14ac:dyDescent="0.3">
      <c r="A1261" t="str">
        <f t="shared" si="19"/>
        <v>PFUnA7_1_061025_19</v>
      </c>
      <c r="B1261" t="s">
        <v>756</v>
      </c>
      <c r="C1261">
        <v>8.2100000000000009</v>
      </c>
      <c r="D1261" t="s">
        <v>20</v>
      </c>
      <c r="E1261" t="s">
        <v>69</v>
      </c>
      <c r="F1261">
        <v>20</v>
      </c>
      <c r="G1261" t="s">
        <v>22</v>
      </c>
      <c r="H1261" t="s">
        <v>53</v>
      </c>
      <c r="I1261" t="s">
        <v>30</v>
      </c>
      <c r="J1261">
        <v>56</v>
      </c>
      <c r="K1261">
        <v>562.95680000000004</v>
      </c>
      <c r="L1261" t="s">
        <v>25</v>
      </c>
      <c r="M1261" t="s">
        <v>18</v>
      </c>
      <c r="N1261">
        <v>65690</v>
      </c>
      <c r="O1261">
        <v>2066200</v>
      </c>
      <c r="P1261">
        <v>0.77900000000000003</v>
      </c>
      <c r="Q1261" t="s">
        <v>23</v>
      </c>
      <c r="R1261" t="s">
        <v>27</v>
      </c>
      <c r="S1261" t="s">
        <v>764</v>
      </c>
    </row>
    <row r="1262" spans="1:19" x14ac:dyDescent="0.3">
      <c r="A1262" t="str">
        <f t="shared" si="19"/>
        <v>PFUnA7_2_061025_20</v>
      </c>
      <c r="B1262" t="s">
        <v>756</v>
      </c>
      <c r="C1262">
        <v>8.2100000000000009</v>
      </c>
      <c r="D1262" t="s">
        <v>20</v>
      </c>
      <c r="E1262" t="s">
        <v>70</v>
      </c>
      <c r="F1262">
        <v>21</v>
      </c>
      <c r="G1262" t="s">
        <v>22</v>
      </c>
      <c r="H1262" t="s">
        <v>53</v>
      </c>
      <c r="I1262" t="s">
        <v>30</v>
      </c>
      <c r="J1262">
        <v>56</v>
      </c>
      <c r="K1262">
        <v>562.95680000000004</v>
      </c>
      <c r="L1262" t="s">
        <v>25</v>
      </c>
      <c r="M1262" t="s">
        <v>18</v>
      </c>
      <c r="N1262">
        <v>45892</v>
      </c>
      <c r="O1262">
        <v>2901038</v>
      </c>
      <c r="P1262">
        <v>0.6</v>
      </c>
      <c r="Q1262" t="s">
        <v>23</v>
      </c>
      <c r="R1262" t="s">
        <v>27</v>
      </c>
      <c r="S1262" t="s">
        <v>762</v>
      </c>
    </row>
    <row r="1263" spans="1:19" x14ac:dyDescent="0.3">
      <c r="A1263" t="str">
        <f t="shared" si="19"/>
        <v>PFUnA8_061025_21</v>
      </c>
      <c r="B1263" t="s">
        <v>756</v>
      </c>
      <c r="C1263">
        <v>8.2100000000000009</v>
      </c>
      <c r="D1263" t="s">
        <v>20</v>
      </c>
      <c r="E1263" t="s">
        <v>72</v>
      </c>
      <c r="F1263">
        <v>22</v>
      </c>
      <c r="G1263" t="s">
        <v>22</v>
      </c>
      <c r="H1263" t="s">
        <v>53</v>
      </c>
      <c r="I1263" t="s">
        <v>30</v>
      </c>
      <c r="J1263">
        <v>56</v>
      </c>
      <c r="K1263">
        <v>562.95680000000004</v>
      </c>
      <c r="L1263" t="s">
        <v>25</v>
      </c>
      <c r="M1263" t="s">
        <v>18</v>
      </c>
      <c r="N1263">
        <v>24265</v>
      </c>
      <c r="O1263">
        <v>4075004</v>
      </c>
      <c r="P1263">
        <v>0.49</v>
      </c>
      <c r="Q1263" t="s">
        <v>23</v>
      </c>
      <c r="R1263" t="s">
        <v>27</v>
      </c>
      <c r="S1263" t="s">
        <v>761</v>
      </c>
    </row>
    <row r="1264" spans="1:19" x14ac:dyDescent="0.3">
      <c r="A1264" t="str">
        <f t="shared" si="19"/>
        <v>PFUnAEluent_061025_22</v>
      </c>
      <c r="B1264" t="s">
        <v>756</v>
      </c>
      <c r="C1264">
        <v>8.2100000000000009</v>
      </c>
      <c r="D1264" t="s">
        <v>20</v>
      </c>
      <c r="E1264" t="s">
        <v>73</v>
      </c>
      <c r="F1264">
        <v>23</v>
      </c>
      <c r="G1264" t="s">
        <v>22</v>
      </c>
      <c r="H1264" t="s">
        <v>53</v>
      </c>
      <c r="I1264" t="s">
        <v>30</v>
      </c>
      <c r="J1264">
        <v>100</v>
      </c>
      <c r="K1264">
        <v>562.95680000000004</v>
      </c>
      <c r="L1264" t="s">
        <v>25</v>
      </c>
      <c r="M1264" t="s">
        <v>18</v>
      </c>
      <c r="N1264">
        <v>1802</v>
      </c>
      <c r="O1264" t="s">
        <v>26</v>
      </c>
      <c r="P1264" t="s">
        <v>23</v>
      </c>
      <c r="Q1264" t="s">
        <v>23</v>
      </c>
      <c r="R1264" t="s">
        <v>27</v>
      </c>
      <c r="S1264" t="s">
        <v>398</v>
      </c>
    </row>
    <row r="1265" spans="1:19" x14ac:dyDescent="0.3">
      <c r="A1265" t="str">
        <f t="shared" si="19"/>
        <v>PFUnAstd1_5x_061025_23</v>
      </c>
      <c r="B1265" t="s">
        <v>756</v>
      </c>
      <c r="C1265">
        <v>8.2100000000000009</v>
      </c>
      <c r="D1265" t="s">
        <v>20</v>
      </c>
      <c r="E1265" t="s">
        <v>74</v>
      </c>
      <c r="F1265">
        <v>24</v>
      </c>
      <c r="G1265" t="s">
        <v>22</v>
      </c>
      <c r="H1265" t="s">
        <v>29</v>
      </c>
      <c r="I1265" t="s">
        <v>555</v>
      </c>
      <c r="J1265">
        <v>100</v>
      </c>
      <c r="K1265">
        <v>562.95680000000004</v>
      </c>
      <c r="L1265" t="s">
        <v>25</v>
      </c>
      <c r="M1265" t="s">
        <v>18</v>
      </c>
      <c r="N1265">
        <v>504235</v>
      </c>
      <c r="O1265">
        <v>33820187</v>
      </c>
      <c r="P1265">
        <v>0.59</v>
      </c>
      <c r="Q1265" t="s">
        <v>23</v>
      </c>
      <c r="R1265" t="s">
        <v>27</v>
      </c>
      <c r="S1265" t="s">
        <v>18</v>
      </c>
    </row>
    <row r="1266" spans="1:19" x14ac:dyDescent="0.3">
      <c r="A1266" t="str">
        <f t="shared" si="19"/>
        <v>PFUnAstd1_061025_24</v>
      </c>
      <c r="B1266" t="s">
        <v>756</v>
      </c>
      <c r="C1266">
        <v>8.2100000000000009</v>
      </c>
      <c r="D1266" t="s">
        <v>20</v>
      </c>
      <c r="E1266" t="s">
        <v>76</v>
      </c>
      <c r="F1266">
        <v>25</v>
      </c>
      <c r="G1266" t="s">
        <v>22</v>
      </c>
      <c r="H1266" t="s">
        <v>29</v>
      </c>
      <c r="I1266" t="s">
        <v>555</v>
      </c>
      <c r="J1266">
        <v>100</v>
      </c>
      <c r="K1266">
        <v>562.95680000000004</v>
      </c>
      <c r="L1266" t="s">
        <v>25</v>
      </c>
      <c r="M1266" t="s">
        <v>18</v>
      </c>
      <c r="N1266">
        <v>2099331</v>
      </c>
      <c r="O1266">
        <v>35303387</v>
      </c>
      <c r="P1266">
        <v>1.0880000000000001</v>
      </c>
      <c r="Q1266" t="s">
        <v>23</v>
      </c>
      <c r="R1266" t="s">
        <v>27</v>
      </c>
      <c r="S1266" t="s">
        <v>18</v>
      </c>
    </row>
    <row r="1267" spans="1:19" x14ac:dyDescent="0.3">
      <c r="A1267" t="str">
        <f t="shared" si="19"/>
        <v>PFUnAstd2_061025_25</v>
      </c>
      <c r="B1267" t="s">
        <v>756</v>
      </c>
      <c r="C1267">
        <v>8.2100000000000009</v>
      </c>
      <c r="D1267" t="s">
        <v>20</v>
      </c>
      <c r="E1267" t="s">
        <v>78</v>
      </c>
      <c r="F1267">
        <v>26</v>
      </c>
      <c r="G1267" t="s">
        <v>22</v>
      </c>
      <c r="H1267" t="s">
        <v>29</v>
      </c>
      <c r="I1267" t="s">
        <v>555</v>
      </c>
      <c r="J1267">
        <v>100</v>
      </c>
      <c r="K1267">
        <v>562.95680000000004</v>
      </c>
      <c r="L1267" t="s">
        <v>25</v>
      </c>
      <c r="M1267" t="s">
        <v>18</v>
      </c>
      <c r="N1267">
        <v>10509590</v>
      </c>
      <c r="O1267">
        <v>31963877</v>
      </c>
      <c r="P1267">
        <v>4.1020000000000003</v>
      </c>
      <c r="Q1267" t="s">
        <v>23</v>
      </c>
      <c r="R1267" t="s">
        <v>27</v>
      </c>
      <c r="S1267" t="s">
        <v>18</v>
      </c>
    </row>
    <row r="1268" spans="1:19" x14ac:dyDescent="0.3">
      <c r="A1268" t="str">
        <f t="shared" si="19"/>
        <v>PFUnAstd3_061025_26</v>
      </c>
      <c r="B1268" t="s">
        <v>756</v>
      </c>
      <c r="C1268">
        <v>8.2100000000000009</v>
      </c>
      <c r="D1268" t="s">
        <v>20</v>
      </c>
      <c r="E1268" t="s">
        <v>79</v>
      </c>
      <c r="F1268">
        <v>27</v>
      </c>
      <c r="G1268" t="s">
        <v>22</v>
      </c>
      <c r="H1268" t="s">
        <v>29</v>
      </c>
      <c r="I1268" t="s">
        <v>555</v>
      </c>
      <c r="J1268">
        <v>100</v>
      </c>
      <c r="K1268">
        <v>562.95680000000004</v>
      </c>
      <c r="L1268" t="s">
        <v>25</v>
      </c>
      <c r="M1268" t="s">
        <v>18</v>
      </c>
      <c r="N1268">
        <v>23455881</v>
      </c>
      <c r="O1268">
        <v>34475673</v>
      </c>
      <c r="P1268">
        <v>8.0359999999999996</v>
      </c>
      <c r="Q1268" t="s">
        <v>23</v>
      </c>
      <c r="R1268" t="s">
        <v>27</v>
      </c>
      <c r="S1268" t="s">
        <v>18</v>
      </c>
    </row>
    <row r="1269" spans="1:19" x14ac:dyDescent="0.3">
      <c r="A1269" t="str">
        <f t="shared" si="19"/>
        <v>PFUnAstd4_061025_27</v>
      </c>
      <c r="B1269" t="s">
        <v>756</v>
      </c>
      <c r="C1269">
        <v>8.2100000000000009</v>
      </c>
      <c r="D1269" t="s">
        <v>20</v>
      </c>
      <c r="E1269" t="s">
        <v>80</v>
      </c>
      <c r="F1269">
        <v>28</v>
      </c>
      <c r="G1269" t="s">
        <v>22</v>
      </c>
      <c r="H1269" t="s">
        <v>29</v>
      </c>
      <c r="I1269" t="s">
        <v>555</v>
      </c>
      <c r="J1269">
        <v>100</v>
      </c>
      <c r="K1269">
        <v>562.95680000000004</v>
      </c>
      <c r="L1269" t="s">
        <v>25</v>
      </c>
      <c r="M1269" t="s">
        <v>18</v>
      </c>
      <c r="N1269">
        <v>43567091</v>
      </c>
      <c r="O1269">
        <v>32424402</v>
      </c>
      <c r="P1269">
        <v>15.458</v>
      </c>
      <c r="Q1269" t="s">
        <v>23</v>
      </c>
      <c r="R1269" t="s">
        <v>27</v>
      </c>
      <c r="S1269" t="s">
        <v>18</v>
      </c>
    </row>
    <row r="1270" spans="1:19" x14ac:dyDescent="0.3">
      <c r="A1270" t="str">
        <f t="shared" si="19"/>
        <v>PFUnAstd5_061025_28</v>
      </c>
      <c r="B1270" t="s">
        <v>756</v>
      </c>
      <c r="C1270">
        <v>8.2100000000000009</v>
      </c>
      <c r="D1270" t="s">
        <v>20</v>
      </c>
      <c r="E1270" t="s">
        <v>82</v>
      </c>
      <c r="F1270">
        <v>29</v>
      </c>
      <c r="G1270" t="s">
        <v>22</v>
      </c>
      <c r="H1270" t="s">
        <v>29</v>
      </c>
      <c r="I1270" t="s">
        <v>555</v>
      </c>
      <c r="J1270">
        <v>100</v>
      </c>
      <c r="K1270">
        <v>562.95680000000004</v>
      </c>
      <c r="L1270" t="s">
        <v>25</v>
      </c>
      <c r="M1270" t="s">
        <v>18</v>
      </c>
      <c r="N1270">
        <v>92991135</v>
      </c>
      <c r="O1270">
        <v>27304915</v>
      </c>
      <c r="P1270">
        <v>38.53</v>
      </c>
      <c r="Q1270" t="s">
        <v>23</v>
      </c>
      <c r="R1270" t="s">
        <v>27</v>
      </c>
      <c r="S1270" t="s">
        <v>18</v>
      </c>
    </row>
    <row r="1271" spans="1:19" x14ac:dyDescent="0.3">
      <c r="A1271" t="str">
        <f t="shared" si="19"/>
        <v>PFUnAstd6_061025_29</v>
      </c>
      <c r="B1271" t="s">
        <v>756</v>
      </c>
      <c r="C1271">
        <v>8.2100000000000009</v>
      </c>
      <c r="D1271" t="s">
        <v>20</v>
      </c>
      <c r="E1271" t="s">
        <v>84</v>
      </c>
      <c r="F1271">
        <v>30</v>
      </c>
      <c r="G1271" t="s">
        <v>22</v>
      </c>
      <c r="H1271" t="s">
        <v>29</v>
      </c>
      <c r="I1271" t="s">
        <v>555</v>
      </c>
      <c r="J1271">
        <v>100</v>
      </c>
      <c r="K1271">
        <v>562.95680000000004</v>
      </c>
      <c r="L1271" t="s">
        <v>25</v>
      </c>
      <c r="M1271" t="s">
        <v>18</v>
      </c>
      <c r="N1271">
        <v>163564751</v>
      </c>
      <c r="O1271">
        <v>23042917</v>
      </c>
      <c r="P1271">
        <v>79.847999999999999</v>
      </c>
      <c r="Q1271" t="s">
        <v>23</v>
      </c>
      <c r="R1271" t="s">
        <v>27</v>
      </c>
      <c r="S1271" t="s">
        <v>18</v>
      </c>
    </row>
    <row r="1272" spans="1:19" x14ac:dyDescent="0.3">
      <c r="A1272" t="str">
        <f t="shared" si="19"/>
        <v>PFUnAEluent_061025_30</v>
      </c>
      <c r="B1272" t="s">
        <v>756</v>
      </c>
      <c r="C1272">
        <v>8.2100000000000009</v>
      </c>
      <c r="D1272" t="s">
        <v>20</v>
      </c>
      <c r="E1272" t="s">
        <v>85</v>
      </c>
      <c r="F1272">
        <v>31</v>
      </c>
      <c r="G1272" t="s">
        <v>22</v>
      </c>
      <c r="H1272" t="s">
        <v>29</v>
      </c>
      <c r="I1272" t="s">
        <v>555</v>
      </c>
      <c r="J1272">
        <v>100</v>
      </c>
      <c r="K1272">
        <v>562.95680000000004</v>
      </c>
      <c r="L1272" t="s">
        <v>25</v>
      </c>
      <c r="M1272" t="s">
        <v>18</v>
      </c>
      <c r="N1272">
        <v>96832</v>
      </c>
      <c r="O1272">
        <v>1639</v>
      </c>
      <c r="P1272">
        <v>661.60699999999997</v>
      </c>
      <c r="Q1272" t="s">
        <v>23</v>
      </c>
      <c r="R1272" t="s">
        <v>27</v>
      </c>
      <c r="S127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EBC5-906F-45D4-B58F-F11D5A9F26B3}">
  <dimension ref="A1:AA64"/>
  <sheetViews>
    <sheetView tabSelected="1" zoomScale="80" zoomScaleNormal="80" workbookViewId="0">
      <selection activeCell="G7" sqref="G7"/>
    </sheetView>
  </sheetViews>
  <sheetFormatPr defaultColWidth="9.109375" defaultRowHeight="14.4" x14ac:dyDescent="0.3"/>
  <cols>
    <col min="1" max="1" width="18" bestFit="1" customWidth="1"/>
    <col min="3" max="5" width="9" bestFit="1" customWidth="1"/>
    <col min="6" max="6" width="10" bestFit="1" customWidth="1"/>
    <col min="7" max="7" width="9" bestFit="1" customWidth="1"/>
    <col min="8" max="9" width="10" bestFit="1" customWidth="1"/>
    <col min="10" max="10" width="9" bestFit="1" customWidth="1"/>
    <col min="11" max="12" width="10" bestFit="1" customWidth="1"/>
    <col min="13" max="13" width="8.44140625" bestFit="1" customWidth="1"/>
    <col min="14" max="21" width="10" bestFit="1" customWidth="1"/>
    <col min="22" max="22" width="10.6640625" bestFit="1" customWidth="1"/>
    <col min="23" max="23" width="9" bestFit="1" customWidth="1"/>
    <col min="24" max="25" width="10" bestFit="1" customWidth="1"/>
    <col min="26" max="26" width="12.6640625" bestFit="1" customWidth="1"/>
    <col min="27" max="27" width="10" bestFit="1" customWidth="1"/>
  </cols>
  <sheetData>
    <row r="1" spans="1:27" x14ac:dyDescent="0.3">
      <c r="C1" t="s">
        <v>554</v>
      </c>
      <c r="D1" t="s">
        <v>677</v>
      </c>
      <c r="E1" t="s">
        <v>727</v>
      </c>
      <c r="F1" t="s">
        <v>562</v>
      </c>
      <c r="G1" t="s">
        <v>663</v>
      </c>
      <c r="H1" t="s">
        <v>601</v>
      </c>
      <c r="I1" t="s">
        <v>87</v>
      </c>
      <c r="J1" t="s">
        <v>541</v>
      </c>
      <c r="K1" t="s">
        <v>632</v>
      </c>
      <c r="L1" t="s">
        <v>738</v>
      </c>
      <c r="M1" t="s">
        <v>176</v>
      </c>
      <c r="N1" t="s">
        <v>615</v>
      </c>
      <c r="O1" t="s">
        <v>159</v>
      </c>
      <c r="P1" t="s">
        <v>641</v>
      </c>
      <c r="Q1" t="s">
        <v>105</v>
      </c>
      <c r="R1" t="s">
        <v>622</v>
      </c>
      <c r="S1" t="s">
        <v>702</v>
      </c>
      <c r="T1" t="s">
        <v>708</v>
      </c>
      <c r="U1" t="s">
        <v>694</v>
      </c>
      <c r="V1" t="s">
        <v>142</v>
      </c>
      <c r="W1" t="s">
        <v>124</v>
      </c>
      <c r="X1" t="s">
        <v>594</v>
      </c>
      <c r="Y1" t="s">
        <v>756</v>
      </c>
      <c r="Z1" t="s">
        <v>19</v>
      </c>
      <c r="AA1" t="s">
        <v>586</v>
      </c>
    </row>
    <row r="3" spans="1:27" x14ac:dyDescent="0.3">
      <c r="A3" s="2" t="s">
        <v>766</v>
      </c>
    </row>
    <row r="4" spans="1:27" x14ac:dyDescent="0.3">
      <c r="A4" t="s">
        <v>28</v>
      </c>
      <c r="C4" t="str">
        <f>VLOOKUP(CONCATENATE(C$1, $A4),'All Samples'!$A$1:$O$7000, 13, FALSE)</f>
        <v>0.2</v>
      </c>
      <c r="D4" t="str">
        <f>VLOOKUP(CONCATENATE(D$1, $A4),'All Samples'!$A$1:$O$7000, 13, FALSE)</f>
        <v>0.2</v>
      </c>
      <c r="E4" t="str">
        <f>VLOOKUP(CONCATENATE(E$1, $A4),'All Samples'!$A$1:$O$7000, 13, FALSE)</f>
        <v>0.2</v>
      </c>
      <c r="F4" t="str">
        <f>VLOOKUP(CONCATENATE(F$1, $A4),'All Samples'!$A$1:$O$7000, 13, FALSE)</f>
        <v>0.2</v>
      </c>
      <c r="G4" t="str">
        <f>VLOOKUP(CONCATENATE(G$1, $A4),'All Samples'!$A$1:$O$7000, 13, FALSE)</f>
        <v>0.2</v>
      </c>
      <c r="H4" t="str">
        <f>VLOOKUP(CONCATENATE(H$1, $A4),'All Samples'!$A$1:$O$7000, 13, FALSE)</f>
        <v>0.2</v>
      </c>
      <c r="I4" t="str">
        <f>VLOOKUP(CONCATENATE(I$1, $A4),'All Samples'!$A$1:$O$7000, 13, FALSE)</f>
        <v>0.2</v>
      </c>
      <c r="J4" t="str">
        <f>VLOOKUP(CONCATENATE(J$1, $A4),'All Samples'!$A$1:$O$7000, 13, FALSE)</f>
        <v>0.2</v>
      </c>
      <c r="K4" t="str">
        <f>VLOOKUP(CONCATENATE(K$1, $A4),'All Samples'!$A$1:$O$7000, 13, FALSE)</f>
        <v>0.2</v>
      </c>
      <c r="L4" t="str">
        <f>VLOOKUP(CONCATENATE(L$1, $A4),'All Samples'!$A$1:$O$7000, 13, FALSE)</f>
        <v>0.2</v>
      </c>
      <c r="M4" t="str">
        <f>VLOOKUP(CONCATENATE(M$1, $A4),'All Samples'!$A$1:$O$7000, 13, FALSE)</f>
        <v>0.2</v>
      </c>
      <c r="N4" t="str">
        <f>VLOOKUP(CONCATENATE(N$1, $A4),'All Samples'!$A$1:$O$7000, 13, FALSE)</f>
        <v>0.2</v>
      </c>
      <c r="O4" t="str">
        <f>VLOOKUP(CONCATENATE(O$1, $A4),'All Samples'!$A$1:$O$7000, 13, FALSE)</f>
        <v>0.2</v>
      </c>
      <c r="P4" t="str">
        <f>VLOOKUP(CONCATENATE(P$1, $A4),'All Samples'!$A$1:$O$7000, 13, FALSE)</f>
        <v>0.2</v>
      </c>
      <c r="Q4" t="str">
        <f>VLOOKUP(CONCATENATE(Q$1, $A4),'All Samples'!$A$1:$O$7000, 13, FALSE)</f>
        <v>0.2</v>
      </c>
      <c r="R4" t="str">
        <f>VLOOKUP(CONCATENATE(R$1, $A4),'All Samples'!$A$1:$O$7000, 13, FALSE)</f>
        <v>0.2</v>
      </c>
      <c r="S4" t="str">
        <f>VLOOKUP(CONCATENATE(S$1, $A4),'All Samples'!$A$1:$O$7000, 13, FALSE)</f>
        <v>0.2</v>
      </c>
      <c r="T4" t="str">
        <f>VLOOKUP(CONCATENATE(T$1, $A4),'All Samples'!$A$1:$O$7000, 13, FALSE)</f>
        <v>0.2</v>
      </c>
      <c r="U4" t="str">
        <f>VLOOKUP(CONCATENATE(U$1, $A4),'All Samples'!$A$1:$O$7000, 13, FALSE)</f>
        <v>0.2</v>
      </c>
      <c r="V4" t="str">
        <f>VLOOKUP(CONCATENATE(V$1, $A4),'All Samples'!$A$1:$O$7000, 13, FALSE)</f>
        <v>0.2</v>
      </c>
      <c r="W4" t="str">
        <f>VLOOKUP(CONCATENATE(W$1, $A4),'All Samples'!$A$1:$O$7000, 13, FALSE)</f>
        <v>0.2</v>
      </c>
      <c r="X4" t="str">
        <f>VLOOKUP(CONCATENATE(X$1, $A4),'All Samples'!$A$1:$O$7000, 13, FALSE)</f>
        <v>0.2</v>
      </c>
      <c r="Y4" t="str">
        <f>VLOOKUP(CONCATENATE(Y$1, $A4),'All Samples'!$A$1:$O$7000, 13, FALSE)</f>
        <v>0.2</v>
      </c>
      <c r="Z4" t="str">
        <f>VLOOKUP(CONCATENATE(Z$1, $A4),'All Samples'!$A$1:$O$7000, 13, FALSE)</f>
        <v>0.2</v>
      </c>
      <c r="AA4" t="str">
        <f>VLOOKUP(CONCATENATE(AA$1, $A4),'All Samples'!$A$1:$O$7000, 13, FALSE)</f>
        <v>0.2</v>
      </c>
    </row>
    <row r="5" spans="1:27" x14ac:dyDescent="0.3">
      <c r="A5" t="s">
        <v>34</v>
      </c>
      <c r="C5" t="str">
        <f>VLOOKUP(CONCATENATE(C$1, $A5),'All Samples'!$A$1:$O$7000, 13, FALSE)</f>
        <v>0.8</v>
      </c>
      <c r="D5" t="str">
        <f>VLOOKUP(CONCATENATE(D$1, $A5),'All Samples'!$A$1:$O$7000, 13, FALSE)</f>
        <v>0.8</v>
      </c>
      <c r="E5" t="str">
        <f>VLOOKUP(CONCATENATE(E$1, $A5),'All Samples'!$A$1:$O$7000, 13, FALSE)</f>
        <v>0.8</v>
      </c>
      <c r="F5" t="str">
        <f>VLOOKUP(CONCATENATE(F$1, $A5),'All Samples'!$A$1:$O$7000, 13, FALSE)</f>
        <v>0.8</v>
      </c>
      <c r="G5" t="str">
        <f>VLOOKUP(CONCATENATE(G$1, $A5),'All Samples'!$A$1:$O$7000, 13, FALSE)</f>
        <v>0.8</v>
      </c>
      <c r="H5" t="str">
        <f>VLOOKUP(CONCATENATE(H$1, $A5),'All Samples'!$A$1:$O$7000, 13, FALSE)</f>
        <v>0.8</v>
      </c>
      <c r="I5" t="str">
        <f>VLOOKUP(CONCATENATE(I$1, $A5),'All Samples'!$A$1:$O$7000, 13, FALSE)</f>
        <v>0.8</v>
      </c>
      <c r="J5" t="str">
        <f>VLOOKUP(CONCATENATE(J$1, $A5),'All Samples'!$A$1:$O$7000, 13, FALSE)</f>
        <v>0.8</v>
      </c>
      <c r="K5" t="str">
        <f>VLOOKUP(CONCATENATE(K$1, $A5),'All Samples'!$A$1:$O$7000, 13, FALSE)</f>
        <v>0.8</v>
      </c>
      <c r="L5" t="str">
        <f>VLOOKUP(CONCATENATE(L$1, $A5),'All Samples'!$A$1:$O$7000, 13, FALSE)</f>
        <v>0.8</v>
      </c>
      <c r="M5" t="str">
        <f>VLOOKUP(CONCATENATE(M$1, $A5),'All Samples'!$A$1:$O$7000, 13, FALSE)</f>
        <v>0.8</v>
      </c>
      <c r="N5" t="str">
        <f>VLOOKUP(CONCATENATE(N$1, $A5),'All Samples'!$A$1:$O$7000, 13, FALSE)</f>
        <v>0.8</v>
      </c>
      <c r="O5" t="str">
        <f>VLOOKUP(CONCATENATE(O$1, $A5),'All Samples'!$A$1:$O$7000, 13, FALSE)</f>
        <v>0.8</v>
      </c>
      <c r="P5" t="str">
        <f>VLOOKUP(CONCATENATE(P$1, $A5),'All Samples'!$A$1:$O$7000, 13, FALSE)</f>
        <v>0.8</v>
      </c>
      <c r="Q5" t="str">
        <f>VLOOKUP(CONCATENATE(Q$1, $A5),'All Samples'!$A$1:$O$7000, 13, FALSE)</f>
        <v>0.8</v>
      </c>
      <c r="R5" t="str">
        <f>VLOOKUP(CONCATENATE(R$1, $A5),'All Samples'!$A$1:$O$7000, 13, FALSE)</f>
        <v>0.8</v>
      </c>
      <c r="S5" t="str">
        <f>VLOOKUP(CONCATENATE(S$1, $A5),'All Samples'!$A$1:$O$7000, 13, FALSE)</f>
        <v>0.8</v>
      </c>
      <c r="T5" t="str">
        <f>VLOOKUP(CONCATENATE(T$1, $A5),'All Samples'!$A$1:$O$7000, 13, FALSE)</f>
        <v>0.8</v>
      </c>
      <c r="U5" t="str">
        <f>VLOOKUP(CONCATENATE(U$1, $A5),'All Samples'!$A$1:$O$7000, 13, FALSE)</f>
        <v>0.8</v>
      </c>
      <c r="V5" t="str">
        <f>VLOOKUP(CONCATENATE(V$1, $A5),'All Samples'!$A$1:$O$7000, 13, FALSE)</f>
        <v>0.8</v>
      </c>
      <c r="W5" t="str">
        <f>VLOOKUP(CONCATENATE(W$1, $A5),'All Samples'!$A$1:$O$7000, 13, FALSE)</f>
        <v>0.8</v>
      </c>
      <c r="X5" t="str">
        <f>VLOOKUP(CONCATENATE(X$1, $A5),'All Samples'!$A$1:$O$7000, 13, FALSE)</f>
        <v>0.8</v>
      </c>
      <c r="Y5" t="str">
        <f>VLOOKUP(CONCATENATE(Y$1, $A5),'All Samples'!$A$1:$O$7000, 13, FALSE)</f>
        <v>0.8</v>
      </c>
      <c r="Z5" t="str">
        <f>VLOOKUP(CONCATENATE(Z$1, $A5),'All Samples'!$A$1:$O$7000, 13, FALSE)</f>
        <v>0.8</v>
      </c>
      <c r="AA5" t="str">
        <f>VLOOKUP(CONCATENATE(AA$1, $A5),'All Samples'!$A$1:$O$7000, 13, FALSE)</f>
        <v>0.8</v>
      </c>
    </row>
    <row r="6" spans="1:27" x14ac:dyDescent="0.3">
      <c r="A6" t="s">
        <v>37</v>
      </c>
      <c r="C6" t="str">
        <f>VLOOKUP(CONCATENATE(C$1, $A6),'All Samples'!$A$1:$O$7000, 13, FALSE)</f>
        <v>3.8</v>
      </c>
      <c r="D6" t="str">
        <f>VLOOKUP(CONCATENATE(D$1, $A6),'All Samples'!$A$1:$O$7000, 13, FALSE)</f>
        <v>3.8</v>
      </c>
      <c r="E6" t="str">
        <f>VLOOKUP(CONCATENATE(E$1, $A6),'All Samples'!$A$1:$O$7000, 13, FALSE)</f>
        <v>3.8</v>
      </c>
      <c r="F6" t="str">
        <f>VLOOKUP(CONCATENATE(F$1, $A6),'All Samples'!$A$1:$O$7000, 13, FALSE)</f>
        <v>3.8</v>
      </c>
      <c r="G6" t="str">
        <f>VLOOKUP(CONCATENATE(G$1, $A6),'All Samples'!$A$1:$O$7000, 13, FALSE)</f>
        <v>3.8</v>
      </c>
      <c r="H6" t="str">
        <f>VLOOKUP(CONCATENATE(H$1, $A6),'All Samples'!$A$1:$O$7000, 13, FALSE)</f>
        <v>3.8</v>
      </c>
      <c r="I6" t="str">
        <f>VLOOKUP(CONCATENATE(I$1, $A6),'All Samples'!$A$1:$O$7000, 13, FALSE)</f>
        <v>3.8</v>
      </c>
      <c r="J6" t="str">
        <f>VLOOKUP(CONCATENATE(J$1, $A6),'All Samples'!$A$1:$O$7000, 13, FALSE)</f>
        <v>3.8</v>
      </c>
      <c r="K6" t="str">
        <f>VLOOKUP(CONCATENATE(K$1, $A6),'All Samples'!$A$1:$O$7000, 13, FALSE)</f>
        <v>3.8</v>
      </c>
      <c r="L6" t="str">
        <f>VLOOKUP(CONCATENATE(L$1, $A6),'All Samples'!$A$1:$O$7000, 13, FALSE)</f>
        <v>3.8</v>
      </c>
      <c r="M6" t="str">
        <f>VLOOKUP(CONCATENATE(M$1, $A6),'All Samples'!$A$1:$O$7000, 13, FALSE)</f>
        <v>3.8</v>
      </c>
      <c r="N6" t="str">
        <f>VLOOKUP(CONCATENATE(N$1, $A6),'All Samples'!$A$1:$O$7000, 13, FALSE)</f>
        <v>3.8</v>
      </c>
      <c r="O6" t="str">
        <f>VLOOKUP(CONCATENATE(O$1, $A6),'All Samples'!$A$1:$O$7000, 13, FALSE)</f>
        <v>3.8</v>
      </c>
      <c r="P6" t="str">
        <f>VLOOKUP(CONCATENATE(P$1, $A6),'All Samples'!$A$1:$O$7000, 13, FALSE)</f>
        <v>3.8</v>
      </c>
      <c r="Q6" t="str">
        <f>VLOOKUP(CONCATENATE(Q$1, $A6),'All Samples'!$A$1:$O$7000, 13, FALSE)</f>
        <v>3.8</v>
      </c>
      <c r="R6" t="str">
        <f>VLOOKUP(CONCATENATE(R$1, $A6),'All Samples'!$A$1:$O$7000, 13, FALSE)</f>
        <v>3.8</v>
      </c>
      <c r="S6" t="str">
        <f>VLOOKUP(CONCATENATE(S$1, $A6),'All Samples'!$A$1:$O$7000, 13, FALSE)</f>
        <v>3.8</v>
      </c>
      <c r="T6" t="str">
        <f>VLOOKUP(CONCATENATE(T$1, $A6),'All Samples'!$A$1:$O$7000, 13, FALSE)</f>
        <v>3.8</v>
      </c>
      <c r="U6" t="str">
        <f>VLOOKUP(CONCATENATE(U$1, $A6),'All Samples'!$A$1:$O$7000, 13, FALSE)</f>
        <v>3.8</v>
      </c>
      <c r="V6" t="str">
        <f>VLOOKUP(CONCATENATE(V$1, $A6),'All Samples'!$A$1:$O$7000, 13, FALSE)</f>
        <v>3.8</v>
      </c>
      <c r="W6" t="str">
        <f>VLOOKUP(CONCATENATE(W$1, $A6),'All Samples'!$A$1:$O$7000, 13, FALSE)</f>
        <v>3.8</v>
      </c>
      <c r="X6" t="str">
        <f>VLOOKUP(CONCATENATE(X$1, $A6),'All Samples'!$A$1:$O$7000, 13, FALSE)</f>
        <v>3.8</v>
      </c>
      <c r="Y6" t="str">
        <f>VLOOKUP(CONCATENATE(Y$1, $A6),'All Samples'!$A$1:$O$7000, 13, FALSE)</f>
        <v>3.8</v>
      </c>
      <c r="Z6" t="str">
        <f>VLOOKUP(CONCATENATE(Z$1, $A6),'All Samples'!$A$1:$O$7000, 13, FALSE)</f>
        <v>3.8</v>
      </c>
      <c r="AA6" t="str">
        <f>VLOOKUP(CONCATENATE(AA$1, $A6),'All Samples'!$A$1:$O$7000, 13, FALSE)</f>
        <v>3.8</v>
      </c>
    </row>
    <row r="7" spans="1:27" x14ac:dyDescent="0.3">
      <c r="A7" t="s">
        <v>40</v>
      </c>
      <c r="C7" t="str">
        <f>VLOOKUP(CONCATENATE(C$1, $A7),'All Samples'!$A$1:$O$7000, 13, FALSE)</f>
        <v>7.6</v>
      </c>
      <c r="D7" t="str">
        <f>VLOOKUP(CONCATENATE(D$1, $A7),'All Samples'!$A$1:$O$7000, 13, FALSE)</f>
        <v>7.6</v>
      </c>
      <c r="E7" t="str">
        <f>VLOOKUP(CONCATENATE(E$1, $A7),'All Samples'!$A$1:$O$7000, 13, FALSE)</f>
        <v>7.6</v>
      </c>
      <c r="F7" t="str">
        <f>VLOOKUP(CONCATENATE(F$1, $A7),'All Samples'!$A$1:$O$7000, 13, FALSE)</f>
        <v>7.6</v>
      </c>
      <c r="G7" t="str">
        <f>VLOOKUP(CONCATENATE(G$1, $A7),'All Samples'!$A$1:$O$7000, 13, FALSE)</f>
        <v>7.6</v>
      </c>
      <c r="H7" t="str">
        <f>VLOOKUP(CONCATENATE(H$1, $A7),'All Samples'!$A$1:$O$7000, 13, FALSE)</f>
        <v>7.6</v>
      </c>
      <c r="I7" t="str">
        <f>VLOOKUP(CONCATENATE(I$1, $A7),'All Samples'!$A$1:$O$7000, 13, FALSE)</f>
        <v>7.6</v>
      </c>
      <c r="J7" t="str">
        <f>VLOOKUP(CONCATENATE(J$1, $A7),'All Samples'!$A$1:$O$7000, 13, FALSE)</f>
        <v>7.6</v>
      </c>
      <c r="K7" t="str">
        <f>VLOOKUP(CONCATENATE(K$1, $A7),'All Samples'!$A$1:$O$7000, 13, FALSE)</f>
        <v>7.6</v>
      </c>
      <c r="L7" t="str">
        <f>VLOOKUP(CONCATENATE(L$1, $A7),'All Samples'!$A$1:$O$7000, 13, FALSE)</f>
        <v>7.6</v>
      </c>
      <c r="M7" t="str">
        <f>VLOOKUP(CONCATENATE(M$1, $A7),'All Samples'!$A$1:$O$7000, 13, FALSE)</f>
        <v>7.6</v>
      </c>
      <c r="N7" t="str">
        <f>VLOOKUP(CONCATENATE(N$1, $A7),'All Samples'!$A$1:$O$7000, 13, FALSE)</f>
        <v>7.6</v>
      </c>
      <c r="O7" t="str">
        <f>VLOOKUP(CONCATENATE(O$1, $A7),'All Samples'!$A$1:$O$7000, 13, FALSE)</f>
        <v>7.6</v>
      </c>
      <c r="P7" t="str">
        <f>VLOOKUP(CONCATENATE(P$1, $A7),'All Samples'!$A$1:$O$7000, 13, FALSE)</f>
        <v>7.6</v>
      </c>
      <c r="Q7" t="str">
        <f>VLOOKUP(CONCATENATE(Q$1, $A7),'All Samples'!$A$1:$O$7000, 13, FALSE)</f>
        <v>7.6</v>
      </c>
      <c r="R7" t="str">
        <f>VLOOKUP(CONCATENATE(R$1, $A7),'All Samples'!$A$1:$O$7000, 13, FALSE)</f>
        <v>7.6</v>
      </c>
      <c r="S7" t="str">
        <f>VLOOKUP(CONCATENATE(S$1, $A7),'All Samples'!$A$1:$O$7000, 13, FALSE)</f>
        <v>7.6</v>
      </c>
      <c r="T7" t="str">
        <f>VLOOKUP(CONCATENATE(T$1, $A7),'All Samples'!$A$1:$O$7000, 13, FALSE)</f>
        <v>7.6</v>
      </c>
      <c r="U7" t="str">
        <f>VLOOKUP(CONCATENATE(U$1, $A7),'All Samples'!$A$1:$O$7000, 13, FALSE)</f>
        <v>7.6</v>
      </c>
      <c r="V7" t="str">
        <f>VLOOKUP(CONCATENATE(V$1, $A7),'All Samples'!$A$1:$O$7000, 13, FALSE)</f>
        <v>7.6</v>
      </c>
      <c r="W7" t="str">
        <f>VLOOKUP(CONCATENATE(W$1, $A7),'All Samples'!$A$1:$O$7000, 13, FALSE)</f>
        <v>7.6</v>
      </c>
      <c r="X7" t="str">
        <f>VLOOKUP(CONCATENATE(X$1, $A7),'All Samples'!$A$1:$O$7000, 13, FALSE)</f>
        <v>7.6</v>
      </c>
      <c r="Y7" t="str">
        <f>VLOOKUP(CONCATENATE(Y$1, $A7),'All Samples'!$A$1:$O$7000, 13, FALSE)</f>
        <v>7.6</v>
      </c>
      <c r="Z7" t="str">
        <f>VLOOKUP(CONCATENATE(Z$1, $A7),'All Samples'!$A$1:$O$7000, 13, FALSE)</f>
        <v>7.6</v>
      </c>
      <c r="AA7" t="str">
        <f>VLOOKUP(CONCATENATE(AA$1, $A7),'All Samples'!$A$1:$O$7000, 13, FALSE)</f>
        <v>7.6</v>
      </c>
    </row>
    <row r="8" spans="1:27" x14ac:dyDescent="0.3">
      <c r="A8" t="s">
        <v>43</v>
      </c>
      <c r="C8" t="str">
        <f>VLOOKUP(CONCATENATE(C$1, $A8),'All Samples'!$A$1:$O$7000, 13, FALSE)</f>
        <v>15.9</v>
      </c>
      <c r="D8" t="str">
        <f>VLOOKUP(CONCATENATE(D$1, $A8),'All Samples'!$A$1:$O$7000, 13, FALSE)</f>
        <v>15.9</v>
      </c>
      <c r="E8" t="str">
        <f>VLOOKUP(CONCATENATE(E$1, $A8),'All Samples'!$A$1:$O$7000, 13, FALSE)</f>
        <v>15.9</v>
      </c>
      <c r="F8" t="str">
        <f>VLOOKUP(CONCATENATE(F$1, $A8),'All Samples'!$A$1:$O$7000, 13, FALSE)</f>
        <v>15.9</v>
      </c>
      <c r="G8" t="str">
        <f>VLOOKUP(CONCATENATE(G$1, $A8),'All Samples'!$A$1:$O$7000, 13, FALSE)</f>
        <v>15.9</v>
      </c>
      <c r="H8" t="str">
        <f>VLOOKUP(CONCATENATE(H$1, $A8),'All Samples'!$A$1:$O$7000, 13, FALSE)</f>
        <v>15.9</v>
      </c>
      <c r="I8" t="str">
        <f>VLOOKUP(CONCATENATE(I$1, $A8),'All Samples'!$A$1:$O$7000, 13, FALSE)</f>
        <v>15.9</v>
      </c>
      <c r="J8" t="str">
        <f>VLOOKUP(CONCATENATE(J$1, $A8),'All Samples'!$A$1:$O$7000, 13, FALSE)</f>
        <v>15.9</v>
      </c>
      <c r="K8" t="str">
        <f>VLOOKUP(CONCATENATE(K$1, $A8),'All Samples'!$A$1:$O$7000, 13, FALSE)</f>
        <v>15.9</v>
      </c>
      <c r="L8" t="str">
        <f>VLOOKUP(CONCATENATE(L$1, $A8),'All Samples'!$A$1:$O$7000, 13, FALSE)</f>
        <v>15.9</v>
      </c>
      <c r="M8" t="str">
        <f>VLOOKUP(CONCATENATE(M$1, $A8),'All Samples'!$A$1:$O$7000, 13, FALSE)</f>
        <v>15.9</v>
      </c>
      <c r="N8" t="str">
        <f>VLOOKUP(CONCATENATE(N$1, $A8),'All Samples'!$A$1:$O$7000, 13, FALSE)</f>
        <v>15.9</v>
      </c>
      <c r="O8" t="str">
        <f>VLOOKUP(CONCATENATE(O$1, $A8),'All Samples'!$A$1:$O$7000, 13, FALSE)</f>
        <v>15.9</v>
      </c>
      <c r="P8" t="str">
        <f>VLOOKUP(CONCATENATE(P$1, $A8),'All Samples'!$A$1:$O$7000, 13, FALSE)</f>
        <v>15.9</v>
      </c>
      <c r="Q8" t="str">
        <f>VLOOKUP(CONCATENATE(Q$1, $A8),'All Samples'!$A$1:$O$7000, 13, FALSE)</f>
        <v>15.9</v>
      </c>
      <c r="R8" t="str">
        <f>VLOOKUP(CONCATENATE(R$1, $A8),'All Samples'!$A$1:$O$7000, 13, FALSE)</f>
        <v>15.9</v>
      </c>
      <c r="S8" t="str">
        <f>VLOOKUP(CONCATENATE(S$1, $A8),'All Samples'!$A$1:$O$7000, 13, FALSE)</f>
        <v>15.9</v>
      </c>
      <c r="T8" t="str">
        <f>VLOOKUP(CONCATENATE(T$1, $A8),'All Samples'!$A$1:$O$7000, 13, FALSE)</f>
        <v>15.9</v>
      </c>
      <c r="U8" t="str">
        <f>VLOOKUP(CONCATENATE(U$1, $A8),'All Samples'!$A$1:$O$7000, 13, FALSE)</f>
        <v>15.9</v>
      </c>
      <c r="V8" t="str">
        <f>VLOOKUP(CONCATENATE(V$1, $A8),'All Samples'!$A$1:$O$7000, 13, FALSE)</f>
        <v>15.9</v>
      </c>
      <c r="W8" t="str">
        <f>VLOOKUP(CONCATENATE(W$1, $A8),'All Samples'!$A$1:$O$7000, 13, FALSE)</f>
        <v>15.9</v>
      </c>
      <c r="X8" t="str">
        <f>VLOOKUP(CONCATENATE(X$1, $A8),'All Samples'!$A$1:$O$7000, 13, FALSE)</f>
        <v>15.9</v>
      </c>
      <c r="Y8" t="str">
        <f>VLOOKUP(CONCATENATE(Y$1, $A8),'All Samples'!$A$1:$O$7000, 13, FALSE)</f>
        <v>15.9</v>
      </c>
      <c r="Z8" t="str">
        <f>VLOOKUP(CONCATENATE(Z$1, $A8),'All Samples'!$A$1:$O$7000, 13, FALSE)</f>
        <v>15.9</v>
      </c>
      <c r="AA8" t="str">
        <f>VLOOKUP(CONCATENATE(AA$1, $A8),'All Samples'!$A$1:$O$7000, 13, FALSE)</f>
        <v>15.9</v>
      </c>
    </row>
    <row r="9" spans="1:27" x14ac:dyDescent="0.3">
      <c r="A9" t="s">
        <v>46</v>
      </c>
      <c r="C9" t="str">
        <f>VLOOKUP(CONCATENATE(C$1, $A9),'All Samples'!$A$1:$O$7000, 13, FALSE)</f>
        <v>39.8</v>
      </c>
      <c r="D9" t="str">
        <f>VLOOKUP(CONCATENATE(D$1, $A9),'All Samples'!$A$1:$O$7000, 13, FALSE)</f>
        <v>39.8</v>
      </c>
      <c r="E9" t="str">
        <f>VLOOKUP(CONCATENATE(E$1, $A9),'All Samples'!$A$1:$O$7000, 13, FALSE)</f>
        <v>39.8</v>
      </c>
      <c r="F9" t="str">
        <f>VLOOKUP(CONCATENATE(F$1, $A9),'All Samples'!$A$1:$O$7000, 13, FALSE)</f>
        <v>39.8</v>
      </c>
      <c r="G9" t="str">
        <f>VLOOKUP(CONCATENATE(G$1, $A9),'All Samples'!$A$1:$O$7000, 13, FALSE)</f>
        <v>39.8</v>
      </c>
      <c r="H9" t="str">
        <f>VLOOKUP(CONCATENATE(H$1, $A9),'All Samples'!$A$1:$O$7000, 13, FALSE)</f>
        <v>39.8</v>
      </c>
      <c r="I9" t="str">
        <f>VLOOKUP(CONCATENATE(I$1, $A9),'All Samples'!$A$1:$O$7000, 13, FALSE)</f>
        <v>39.8</v>
      </c>
      <c r="J9" t="str">
        <f>VLOOKUP(CONCATENATE(J$1, $A9),'All Samples'!$A$1:$O$7000, 13, FALSE)</f>
        <v>39.8</v>
      </c>
      <c r="K9" t="str">
        <f>VLOOKUP(CONCATENATE(K$1, $A9),'All Samples'!$A$1:$O$7000, 13, FALSE)</f>
        <v>39.8</v>
      </c>
      <c r="L9" t="str">
        <f>VLOOKUP(CONCATENATE(L$1, $A9),'All Samples'!$A$1:$O$7000, 13, FALSE)</f>
        <v>39.8</v>
      </c>
      <c r="M9" t="str">
        <f>VLOOKUP(CONCATENATE(M$1, $A9),'All Samples'!$A$1:$O$7000, 13, FALSE)</f>
        <v>39.8</v>
      </c>
      <c r="N9" t="str">
        <f>VLOOKUP(CONCATENATE(N$1, $A9),'All Samples'!$A$1:$O$7000, 13, FALSE)</f>
        <v>39.8</v>
      </c>
      <c r="O9" t="str">
        <f>VLOOKUP(CONCATENATE(O$1, $A9),'All Samples'!$A$1:$O$7000, 13, FALSE)</f>
        <v>39.8</v>
      </c>
      <c r="P9" t="str">
        <f>VLOOKUP(CONCATENATE(P$1, $A9),'All Samples'!$A$1:$O$7000, 13, FALSE)</f>
        <v>39.8</v>
      </c>
      <c r="Q9" t="str">
        <f>VLOOKUP(CONCATENATE(Q$1, $A9),'All Samples'!$A$1:$O$7000, 13, FALSE)</f>
        <v>39.8</v>
      </c>
      <c r="R9" t="str">
        <f>VLOOKUP(CONCATENATE(R$1, $A9),'All Samples'!$A$1:$O$7000, 13, FALSE)</f>
        <v>39.8</v>
      </c>
      <c r="S9" t="str">
        <f>VLOOKUP(CONCATENATE(S$1, $A9),'All Samples'!$A$1:$O$7000, 13, FALSE)</f>
        <v>39.8</v>
      </c>
      <c r="T9" t="str">
        <f>VLOOKUP(CONCATENATE(T$1, $A9),'All Samples'!$A$1:$O$7000, 13, FALSE)</f>
        <v>39.8</v>
      </c>
      <c r="U9" t="str">
        <f>VLOOKUP(CONCATENATE(U$1, $A9),'All Samples'!$A$1:$O$7000, 13, FALSE)</f>
        <v>39.8</v>
      </c>
      <c r="V9" t="str">
        <f>VLOOKUP(CONCATENATE(V$1, $A9),'All Samples'!$A$1:$O$7000, 13, FALSE)</f>
        <v>39.8</v>
      </c>
      <c r="W9" t="str">
        <f>VLOOKUP(CONCATENATE(W$1, $A9),'All Samples'!$A$1:$O$7000, 13, FALSE)</f>
        <v>39.8</v>
      </c>
      <c r="X9" t="str">
        <f>VLOOKUP(CONCATENATE(X$1, $A9),'All Samples'!$A$1:$O$7000, 13, FALSE)</f>
        <v>39.8</v>
      </c>
      <c r="Y9" t="str">
        <f>VLOOKUP(CONCATENATE(Y$1, $A9),'All Samples'!$A$1:$O$7000, 13, FALSE)</f>
        <v>39.8</v>
      </c>
      <c r="Z9" t="str">
        <f>VLOOKUP(CONCATENATE(Z$1, $A9),'All Samples'!$A$1:$O$7000, 13, FALSE)</f>
        <v>39.8</v>
      </c>
      <c r="AA9" t="str">
        <f>VLOOKUP(CONCATENATE(AA$1, $A9),'All Samples'!$A$1:$O$7000, 13, FALSE)</f>
        <v>39.8</v>
      </c>
    </row>
    <row r="10" spans="1:27" x14ac:dyDescent="0.3">
      <c r="A10" t="s">
        <v>49</v>
      </c>
      <c r="C10" t="str">
        <f>VLOOKUP(CONCATENATE(C$1, $A10),'All Samples'!$A$1:$O$7000, 13, FALSE)</f>
        <v>79.1</v>
      </c>
      <c r="D10" t="str">
        <f>VLOOKUP(CONCATENATE(D$1, $A10),'All Samples'!$A$1:$O$7000, 13, FALSE)</f>
        <v>79.1</v>
      </c>
      <c r="E10" t="str">
        <f>VLOOKUP(CONCATENATE(E$1, $A10),'All Samples'!$A$1:$O$7000, 13, FALSE)</f>
        <v>79.1</v>
      </c>
      <c r="F10" t="str">
        <f>VLOOKUP(CONCATENATE(F$1, $A10),'All Samples'!$A$1:$O$7000, 13, FALSE)</f>
        <v>79.1</v>
      </c>
      <c r="G10" t="str">
        <f>VLOOKUP(CONCATENATE(G$1, $A10),'All Samples'!$A$1:$O$7000, 13, FALSE)</f>
        <v>79.1</v>
      </c>
      <c r="H10" t="str">
        <f>VLOOKUP(CONCATENATE(H$1, $A10),'All Samples'!$A$1:$O$7000, 13, FALSE)</f>
        <v>79.1</v>
      </c>
      <c r="I10" t="str">
        <f>VLOOKUP(CONCATENATE(I$1, $A10),'All Samples'!$A$1:$O$7000, 13, FALSE)</f>
        <v>79.1</v>
      </c>
      <c r="J10" t="str">
        <f>VLOOKUP(CONCATENATE(J$1, $A10),'All Samples'!$A$1:$O$7000, 13, FALSE)</f>
        <v>79.1</v>
      </c>
      <c r="K10" t="str">
        <f>VLOOKUP(CONCATENATE(K$1, $A10),'All Samples'!$A$1:$O$7000, 13, FALSE)</f>
        <v>79.1</v>
      </c>
      <c r="L10" t="str">
        <f>VLOOKUP(CONCATENATE(L$1, $A10),'All Samples'!$A$1:$O$7000, 13, FALSE)</f>
        <v>79.1</v>
      </c>
      <c r="M10" t="str">
        <f>VLOOKUP(CONCATENATE(M$1, $A10),'All Samples'!$A$1:$O$7000, 13, FALSE)</f>
        <v>79.1</v>
      </c>
      <c r="N10" t="str">
        <f>VLOOKUP(CONCATENATE(N$1, $A10),'All Samples'!$A$1:$O$7000, 13, FALSE)</f>
        <v>79.1</v>
      </c>
      <c r="O10" t="str">
        <f>VLOOKUP(CONCATENATE(O$1, $A10),'All Samples'!$A$1:$O$7000, 13, FALSE)</f>
        <v>79.1</v>
      </c>
      <c r="P10" t="str">
        <f>VLOOKUP(CONCATENATE(P$1, $A10),'All Samples'!$A$1:$O$7000, 13, FALSE)</f>
        <v>79.1</v>
      </c>
      <c r="Q10" t="str">
        <f>VLOOKUP(CONCATENATE(Q$1, $A10),'All Samples'!$A$1:$O$7000, 13, FALSE)</f>
        <v>79.1</v>
      </c>
      <c r="R10" t="str">
        <f>VLOOKUP(CONCATENATE(R$1, $A10),'All Samples'!$A$1:$O$7000, 13, FALSE)</f>
        <v>79.1</v>
      </c>
      <c r="S10" t="str">
        <f>VLOOKUP(CONCATENATE(S$1, $A10),'All Samples'!$A$1:$O$7000, 13, FALSE)</f>
        <v>79.1</v>
      </c>
      <c r="T10" t="str">
        <f>VLOOKUP(CONCATENATE(T$1, $A10),'All Samples'!$A$1:$O$7000, 13, FALSE)</f>
        <v>79.1</v>
      </c>
      <c r="U10" t="str">
        <f>VLOOKUP(CONCATENATE(U$1, $A10),'All Samples'!$A$1:$O$7000, 13, FALSE)</f>
        <v>79.1</v>
      </c>
      <c r="V10" t="str">
        <f>VLOOKUP(CONCATENATE(V$1, $A10),'All Samples'!$A$1:$O$7000, 13, FALSE)</f>
        <v>79.1</v>
      </c>
      <c r="W10" t="str">
        <f>VLOOKUP(CONCATENATE(W$1, $A10),'All Samples'!$A$1:$O$7000, 13, FALSE)</f>
        <v>79.1</v>
      </c>
      <c r="X10" t="str">
        <f>VLOOKUP(CONCATENATE(X$1, $A10),'All Samples'!$A$1:$O$7000, 13, FALSE)</f>
        <v>79.1</v>
      </c>
      <c r="Y10" t="str">
        <f>VLOOKUP(CONCATENATE(Y$1, $A10),'All Samples'!$A$1:$O$7000, 13, FALSE)</f>
        <v>79.1</v>
      </c>
      <c r="Z10" t="str">
        <f>VLOOKUP(CONCATENATE(Z$1, $A10),'All Samples'!$A$1:$O$7000, 13, FALSE)</f>
        <v>79.1</v>
      </c>
      <c r="AA10" t="str">
        <f>VLOOKUP(CONCATENATE(AA$1, $A10),'All Samples'!$A$1:$O$7000, 13, FALSE)</f>
        <v>79.1</v>
      </c>
    </row>
    <row r="12" spans="1:27" x14ac:dyDescent="0.3">
      <c r="A12" s="2" t="s">
        <v>768</v>
      </c>
      <c r="C12" s="4">
        <v>12</v>
      </c>
      <c r="D12" s="4">
        <v>12</v>
      </c>
      <c r="E12" s="4">
        <v>12</v>
      </c>
      <c r="F12" s="4">
        <v>12</v>
      </c>
      <c r="G12" s="4">
        <v>12</v>
      </c>
      <c r="H12" s="4">
        <v>12</v>
      </c>
      <c r="I12" s="4">
        <v>48</v>
      </c>
      <c r="J12" s="4">
        <v>12</v>
      </c>
      <c r="K12" s="4">
        <v>12</v>
      </c>
      <c r="L12" s="4">
        <v>12</v>
      </c>
      <c r="M12" s="4">
        <v>12</v>
      </c>
      <c r="N12" s="4">
        <v>12</v>
      </c>
      <c r="O12" s="4">
        <v>12</v>
      </c>
      <c r="P12" s="4">
        <v>12</v>
      </c>
      <c r="Q12" s="4">
        <v>48</v>
      </c>
      <c r="R12" s="4">
        <v>12</v>
      </c>
      <c r="S12" s="4">
        <v>12</v>
      </c>
      <c r="T12" s="4">
        <v>12</v>
      </c>
      <c r="U12" s="4">
        <v>12</v>
      </c>
      <c r="V12" s="4">
        <v>12</v>
      </c>
      <c r="W12" s="4">
        <v>48</v>
      </c>
      <c r="X12" s="4">
        <v>12</v>
      </c>
      <c r="Y12" s="4">
        <v>12</v>
      </c>
      <c r="Z12" s="4">
        <v>12</v>
      </c>
      <c r="AA12" s="4">
        <v>12</v>
      </c>
    </row>
    <row r="14" spans="1:27" x14ac:dyDescent="0.3">
      <c r="A14" s="2" t="s">
        <v>12</v>
      </c>
    </row>
    <row r="15" spans="1:27" x14ac:dyDescent="0.3">
      <c r="A15" t="s">
        <v>28</v>
      </c>
      <c r="C15" s="3">
        <f>VLOOKUP(CONCATENATE(C$1, $A15),'All Samples'!$A$1:$O$7000, 14, FALSE)</f>
        <v>158047</v>
      </c>
      <c r="D15" s="3">
        <f>VLOOKUP(CONCATENATE(D$1, $A15),'All Samples'!$A$1:$O$7000, 14, FALSE)</f>
        <v>229738</v>
      </c>
      <c r="E15" s="3">
        <f>VLOOKUP(CONCATENATE(E$1, $A15),'All Samples'!$A$1:$O$7000, 14, FALSE)</f>
        <v>264924</v>
      </c>
      <c r="F15" s="3">
        <f>VLOOKUP(CONCATENATE(F$1, $A15),'All Samples'!$A$1:$O$7000, 14, FALSE)</f>
        <v>1474433</v>
      </c>
      <c r="G15" s="3">
        <f>VLOOKUP(CONCATENATE(G$1, $A15),'All Samples'!$A$1:$O$7000, 14, FALSE)</f>
        <v>268585</v>
      </c>
      <c r="H15" s="3">
        <f>VLOOKUP(CONCATENATE(H$1, $A15),'All Samples'!$A$1:$O$7000, 14, FALSE)</f>
        <v>1887914</v>
      </c>
      <c r="I15" s="3">
        <f>VLOOKUP(CONCATENATE(I$1, $A15),'All Samples'!$A$1:$O$7000, 14, FALSE)</f>
        <v>441036</v>
      </c>
      <c r="J15" s="3">
        <f>VLOOKUP(CONCATENATE(J$1, $A15),'All Samples'!$A$1:$O$7000, 14, FALSE)</f>
        <v>63104</v>
      </c>
      <c r="K15" s="3">
        <f>VLOOKUP(CONCATENATE(K$1, $A15),'All Samples'!$A$1:$O$7000, 14, FALSE)</f>
        <v>360429</v>
      </c>
      <c r="L15" s="3">
        <f>VLOOKUP(CONCATENATE(L$1, $A15),'All Samples'!$A$1:$O$7000, 14, FALSE)</f>
        <v>1897437</v>
      </c>
      <c r="M15" s="3">
        <f>VLOOKUP(CONCATENATE(M$1, $A15),'All Samples'!$A$1:$O$7000, 14, FALSE)</f>
        <v>6480</v>
      </c>
      <c r="N15" s="3">
        <f>VLOOKUP(CONCATENATE(N$1, $A15),'All Samples'!$A$1:$O$7000, 14, FALSE)</f>
        <v>441493</v>
      </c>
      <c r="O15" s="3">
        <f>VLOOKUP(CONCATENATE(O$1, $A15),'All Samples'!$A$1:$O$7000, 14, FALSE)</f>
        <v>530916</v>
      </c>
      <c r="P15" s="3">
        <f>VLOOKUP(CONCATENATE(P$1, $A15),'All Samples'!$A$1:$O$7000, 14, FALSE)</f>
        <v>1942469</v>
      </c>
      <c r="Q15" s="3">
        <f>VLOOKUP(CONCATENATE(Q$1, $A15),'All Samples'!$A$1:$O$7000, 14, FALSE)</f>
        <v>388198</v>
      </c>
      <c r="R15" s="3">
        <f>VLOOKUP(CONCATENATE(R$1, $A15),'All Samples'!$A$1:$O$7000, 14, FALSE)</f>
        <v>1961880</v>
      </c>
      <c r="S15" s="3">
        <f>VLOOKUP(CONCATENATE(S$1, $A15),'All Samples'!$A$1:$O$7000, 14, FALSE)</f>
        <v>501507</v>
      </c>
      <c r="T15" s="3">
        <f>VLOOKUP(CONCATENATE(T$1, $A15),'All Samples'!$A$1:$O$7000, 14, FALSE)</f>
        <v>1827787</v>
      </c>
      <c r="U15" s="3">
        <f>VLOOKUP(CONCATENATE(U$1, $A15),'All Samples'!$A$1:$O$7000, 14, FALSE)</f>
        <v>523555</v>
      </c>
      <c r="V15" s="3">
        <f>VLOOKUP(CONCATENATE(V$1, $A15),'All Samples'!$A$1:$O$7000, 14, FALSE)</f>
        <v>1292242</v>
      </c>
      <c r="W15" s="3">
        <f>VLOOKUP(CONCATENATE(W$1, $A15),'All Samples'!$A$1:$O$7000, 14, FALSE)</f>
        <v>221944</v>
      </c>
      <c r="X15" s="3">
        <f>VLOOKUP(CONCATENATE(X$1, $A15),'All Samples'!$A$1:$O$7000, 14, FALSE)</f>
        <v>520801</v>
      </c>
      <c r="Y15" s="3">
        <f>VLOOKUP(CONCATENATE(Y$1, $A15),'All Samples'!$A$1:$O$7000, 14, FALSE)</f>
        <v>511444</v>
      </c>
      <c r="Z15" s="3">
        <f>VLOOKUP(CONCATENATE(Z$1, $A15),'All Samples'!$A$1:$O$7000, 14, FALSE)</f>
        <v>1209133</v>
      </c>
      <c r="AA15" s="3">
        <f>VLOOKUP(CONCATENATE(AA$1, $A15),'All Samples'!$A$1:$O$7000, 14, FALSE)</f>
        <v>488234</v>
      </c>
    </row>
    <row r="16" spans="1:27" x14ac:dyDescent="0.3">
      <c r="A16" t="s">
        <v>34</v>
      </c>
      <c r="C16" s="3">
        <f>VLOOKUP(CONCATENATE(C$1, $A16),'All Samples'!$A$1:$O$7000, 14, FALSE)</f>
        <v>591956</v>
      </c>
      <c r="D16" s="3">
        <f>VLOOKUP(CONCATENATE(D$1, $A16),'All Samples'!$A$1:$O$7000, 14, FALSE)</f>
        <v>743425</v>
      </c>
      <c r="E16" s="3">
        <f>VLOOKUP(CONCATENATE(E$1, $A16),'All Samples'!$A$1:$O$7000, 14, FALSE)</f>
        <v>976746</v>
      </c>
      <c r="F16" s="3">
        <f>VLOOKUP(CONCATENATE(F$1, $A16),'All Samples'!$A$1:$O$7000, 14, FALSE)</f>
        <v>6552986</v>
      </c>
      <c r="G16" s="3">
        <f>VLOOKUP(CONCATENATE(G$1, $A16),'All Samples'!$A$1:$O$7000, 14, FALSE)</f>
        <v>1062636</v>
      </c>
      <c r="H16" s="3">
        <f>VLOOKUP(CONCATENATE(H$1, $A16),'All Samples'!$A$1:$O$7000, 14, FALSE)</f>
        <v>7366098</v>
      </c>
      <c r="I16" s="3">
        <f>VLOOKUP(CONCATENATE(I$1, $A16),'All Samples'!$A$1:$O$7000, 14, FALSE)</f>
        <v>1723745</v>
      </c>
      <c r="J16" s="3">
        <f>VLOOKUP(CONCATENATE(J$1, $A16),'All Samples'!$A$1:$O$7000, 14, FALSE)</f>
        <v>265633</v>
      </c>
      <c r="K16" s="3">
        <f>VLOOKUP(CONCATENATE(K$1, $A16),'All Samples'!$A$1:$O$7000, 14, FALSE)</f>
        <v>1446409</v>
      </c>
      <c r="L16" s="3">
        <f>VLOOKUP(CONCATENATE(L$1, $A16),'All Samples'!$A$1:$O$7000, 14, FALSE)</f>
        <v>7429985</v>
      </c>
      <c r="M16" s="3">
        <f>VLOOKUP(CONCATENATE(M$1, $A16),'All Samples'!$A$1:$O$7000, 14, FALSE)</f>
        <v>42248</v>
      </c>
      <c r="N16" s="3">
        <f>VLOOKUP(CONCATENATE(N$1, $A16),'All Samples'!$A$1:$O$7000, 14, FALSE)</f>
        <v>1676508</v>
      </c>
      <c r="O16" s="3">
        <f>VLOOKUP(CONCATENATE(O$1, $A16),'All Samples'!$A$1:$O$7000, 14, FALSE)</f>
        <v>2034132</v>
      </c>
      <c r="P16" s="3">
        <f>VLOOKUP(CONCATENATE(P$1, $A16),'All Samples'!$A$1:$O$7000, 14, FALSE)</f>
        <v>8008774</v>
      </c>
      <c r="Q16" s="3">
        <f>VLOOKUP(CONCATENATE(Q$1, $A16),'All Samples'!$A$1:$O$7000, 14, FALSE)</f>
        <v>1644506</v>
      </c>
      <c r="R16" s="3">
        <f>VLOOKUP(CONCATENATE(R$1, $A16),'All Samples'!$A$1:$O$7000, 14, FALSE)</f>
        <v>7677291</v>
      </c>
      <c r="S16" s="3">
        <f>VLOOKUP(CONCATENATE(S$1, $A16),'All Samples'!$A$1:$O$7000, 14, FALSE)</f>
        <v>1970153</v>
      </c>
      <c r="T16" s="3">
        <f>VLOOKUP(CONCATENATE(T$1, $A16),'All Samples'!$A$1:$O$7000, 14, FALSE)</f>
        <v>6655674</v>
      </c>
      <c r="U16" s="3">
        <f>VLOOKUP(CONCATENATE(U$1, $A16),'All Samples'!$A$1:$O$7000, 14, FALSE)</f>
        <v>2217686</v>
      </c>
      <c r="V16" s="3">
        <f>VLOOKUP(CONCATENATE(V$1, $A16),'All Samples'!$A$1:$O$7000, 14, FALSE)</f>
        <v>5155237</v>
      </c>
      <c r="W16" s="3">
        <f>VLOOKUP(CONCATENATE(W$1, $A16),'All Samples'!$A$1:$O$7000, 14, FALSE)</f>
        <v>1008674</v>
      </c>
      <c r="X16" s="3">
        <f>VLOOKUP(CONCATENATE(X$1, $A16),'All Samples'!$A$1:$O$7000, 14, FALSE)</f>
        <v>2179642</v>
      </c>
      <c r="Y16" s="3">
        <f>VLOOKUP(CONCATENATE(Y$1, $A16),'All Samples'!$A$1:$O$7000, 14, FALSE)</f>
        <v>2114876</v>
      </c>
      <c r="Z16" s="3">
        <f>VLOOKUP(CONCATENATE(Z$1, $A16),'All Samples'!$A$1:$O$7000, 14, FALSE)</f>
        <v>4737180</v>
      </c>
      <c r="AA16" s="3">
        <f>VLOOKUP(CONCATENATE(AA$1, $A16),'All Samples'!$A$1:$O$7000, 14, FALSE)</f>
        <v>2011705</v>
      </c>
    </row>
    <row r="17" spans="1:27" x14ac:dyDescent="0.3">
      <c r="A17" t="s">
        <v>37</v>
      </c>
      <c r="C17" s="3">
        <f>VLOOKUP(CONCATENATE(C$1, $A17),'All Samples'!$A$1:$O$7000, 14, FALSE)</f>
        <v>2938096</v>
      </c>
      <c r="D17" s="3">
        <f>VLOOKUP(CONCATENATE(D$1, $A17),'All Samples'!$A$1:$O$7000, 14, FALSE)</f>
        <v>3795707</v>
      </c>
      <c r="E17" s="3">
        <f>VLOOKUP(CONCATENATE(E$1, $A17),'All Samples'!$A$1:$O$7000, 14, FALSE)</f>
        <v>4998490</v>
      </c>
      <c r="F17" s="3">
        <f>VLOOKUP(CONCATENATE(F$1, $A17),'All Samples'!$A$1:$O$7000, 14, FALSE)</f>
        <v>32441383</v>
      </c>
      <c r="G17" s="3">
        <f>VLOOKUP(CONCATENATE(G$1, $A17),'All Samples'!$A$1:$O$7000, 14, FALSE)</f>
        <v>5279036</v>
      </c>
      <c r="H17" s="3">
        <f>VLOOKUP(CONCATENATE(H$1, $A17),'All Samples'!$A$1:$O$7000, 14, FALSE)</f>
        <v>37798501</v>
      </c>
      <c r="I17" s="3">
        <f>VLOOKUP(CONCATENATE(I$1, $A17),'All Samples'!$A$1:$O$7000, 14, FALSE)</f>
        <v>8772569</v>
      </c>
      <c r="J17" s="3">
        <f>VLOOKUP(CONCATENATE(J$1, $A17),'All Samples'!$A$1:$O$7000, 14, FALSE)</f>
        <v>1295876</v>
      </c>
      <c r="K17" s="3">
        <f>VLOOKUP(CONCATENATE(K$1, $A17),'All Samples'!$A$1:$O$7000, 14, FALSE)</f>
        <v>7192901</v>
      </c>
      <c r="L17" s="3">
        <f>VLOOKUP(CONCATENATE(L$1, $A17),'All Samples'!$A$1:$O$7000, 14, FALSE)</f>
        <v>38043819</v>
      </c>
      <c r="M17" s="3">
        <f>VLOOKUP(CONCATENATE(M$1, $A17),'All Samples'!$A$1:$O$7000, 14, FALSE)</f>
        <v>252026</v>
      </c>
      <c r="N17" s="3">
        <f>VLOOKUP(CONCATENATE(N$1, $A17),'All Samples'!$A$1:$O$7000, 14, FALSE)</f>
        <v>8481868</v>
      </c>
      <c r="O17" s="3">
        <f>VLOOKUP(CONCATENATE(O$1, $A17),'All Samples'!$A$1:$O$7000, 14, FALSE)</f>
        <v>10641806</v>
      </c>
      <c r="P17" s="3">
        <f>VLOOKUP(CONCATENATE(P$1, $A17),'All Samples'!$A$1:$O$7000, 14, FALSE)</f>
        <v>39889030</v>
      </c>
      <c r="Q17" s="3">
        <f>VLOOKUP(CONCATENATE(Q$1, $A17),'All Samples'!$A$1:$O$7000, 14, FALSE)</f>
        <v>7737584</v>
      </c>
      <c r="R17" s="3">
        <f>VLOOKUP(CONCATENATE(R$1, $A17),'All Samples'!$A$1:$O$7000, 14, FALSE)</f>
        <v>38753922</v>
      </c>
      <c r="S17" s="3">
        <f>VLOOKUP(CONCATENATE(S$1, $A17),'All Samples'!$A$1:$O$7000, 14, FALSE)</f>
        <v>9983008</v>
      </c>
      <c r="T17" s="3">
        <f>VLOOKUP(CONCATENATE(T$1, $A17),'All Samples'!$A$1:$O$7000, 14, FALSE)</f>
        <v>32798278</v>
      </c>
      <c r="U17" s="3">
        <f>VLOOKUP(CONCATENATE(U$1, $A17),'All Samples'!$A$1:$O$7000, 14, FALSE)</f>
        <v>10928070</v>
      </c>
      <c r="V17" s="3">
        <f>VLOOKUP(CONCATENATE(V$1, $A17),'All Samples'!$A$1:$O$7000, 14, FALSE)</f>
        <v>26774643</v>
      </c>
      <c r="W17" s="3">
        <f>VLOOKUP(CONCATENATE(W$1, $A17),'All Samples'!$A$1:$O$7000, 14, FALSE)</f>
        <v>5250474</v>
      </c>
      <c r="X17" s="3">
        <f>VLOOKUP(CONCATENATE(X$1, $A17),'All Samples'!$A$1:$O$7000, 14, FALSE)</f>
        <v>11096991</v>
      </c>
      <c r="Y17" s="3">
        <f>VLOOKUP(CONCATENATE(Y$1, $A17),'All Samples'!$A$1:$O$7000, 14, FALSE)</f>
        <v>10289172</v>
      </c>
      <c r="Z17" s="3">
        <f>VLOOKUP(CONCATENATE(Z$1, $A17),'All Samples'!$A$1:$O$7000, 14, FALSE)</f>
        <v>24634353</v>
      </c>
      <c r="AA17" s="3">
        <f>VLOOKUP(CONCATENATE(AA$1, $A17),'All Samples'!$A$1:$O$7000, 14, FALSE)</f>
        <v>10307345</v>
      </c>
    </row>
    <row r="18" spans="1:27" x14ac:dyDescent="0.3">
      <c r="A18" t="s">
        <v>40</v>
      </c>
      <c r="C18" s="3">
        <f>VLOOKUP(CONCATENATE(C$1, $A18),'All Samples'!$A$1:$O$7000, 14, FALSE)</f>
        <v>6408799</v>
      </c>
      <c r="D18" s="3">
        <f>VLOOKUP(CONCATENATE(D$1, $A18),'All Samples'!$A$1:$O$7000, 14, FALSE)</f>
        <v>8687266</v>
      </c>
      <c r="E18" s="3">
        <f>VLOOKUP(CONCATENATE(E$1, $A18),'All Samples'!$A$1:$O$7000, 14, FALSE)</f>
        <v>10702398</v>
      </c>
      <c r="F18" s="3">
        <f>VLOOKUP(CONCATENATE(F$1, $A18),'All Samples'!$A$1:$O$7000, 14, FALSE)</f>
        <v>70015646</v>
      </c>
      <c r="G18" s="3">
        <f>VLOOKUP(CONCATENATE(G$1, $A18),'All Samples'!$A$1:$O$7000, 14, FALSE)</f>
        <v>11583255</v>
      </c>
      <c r="H18" s="3">
        <f>VLOOKUP(CONCATENATE(H$1, $A18),'All Samples'!$A$1:$O$7000, 14, FALSE)</f>
        <v>81091238</v>
      </c>
      <c r="I18" s="3">
        <f>VLOOKUP(CONCATENATE(I$1, $A18),'All Samples'!$A$1:$O$7000, 14, FALSE)</f>
        <v>19639924</v>
      </c>
      <c r="J18" s="3">
        <f>VLOOKUP(CONCATENATE(J$1, $A18),'All Samples'!$A$1:$O$7000, 14, FALSE)</f>
        <v>2875807</v>
      </c>
      <c r="K18" s="3">
        <f>VLOOKUP(CONCATENATE(K$1, $A18),'All Samples'!$A$1:$O$7000, 14, FALSE)</f>
        <v>15264639</v>
      </c>
      <c r="L18" s="3">
        <f>VLOOKUP(CONCATENATE(L$1, $A18),'All Samples'!$A$1:$O$7000, 14, FALSE)</f>
        <v>83014418</v>
      </c>
      <c r="M18" s="3">
        <f>VLOOKUP(CONCATENATE(M$1, $A18),'All Samples'!$A$1:$O$7000, 14, FALSE)</f>
        <v>533975</v>
      </c>
      <c r="N18" s="3">
        <f>VLOOKUP(CONCATENATE(N$1, $A18),'All Samples'!$A$1:$O$7000, 14, FALSE)</f>
        <v>18016069</v>
      </c>
      <c r="O18" s="3">
        <f>VLOOKUP(CONCATENATE(O$1, $A18),'All Samples'!$A$1:$O$7000, 14, FALSE)</f>
        <v>22773784</v>
      </c>
      <c r="P18" s="3">
        <f>VLOOKUP(CONCATENATE(P$1, $A18),'All Samples'!$A$1:$O$7000, 14, FALSE)</f>
        <v>85299008</v>
      </c>
      <c r="Q18" s="3">
        <f>VLOOKUP(CONCATENATE(Q$1, $A18),'All Samples'!$A$1:$O$7000, 14, FALSE)</f>
        <v>16988756</v>
      </c>
      <c r="R18" s="3">
        <f>VLOOKUP(CONCATENATE(R$1, $A18),'All Samples'!$A$1:$O$7000, 14, FALSE)</f>
        <v>86899894</v>
      </c>
      <c r="S18" s="3">
        <f>VLOOKUP(CONCATENATE(S$1, $A18),'All Samples'!$A$1:$O$7000, 14, FALSE)</f>
        <v>21836183</v>
      </c>
      <c r="T18" s="3">
        <f>VLOOKUP(CONCATENATE(T$1, $A18),'All Samples'!$A$1:$O$7000, 14, FALSE)</f>
        <v>68441565</v>
      </c>
      <c r="U18" s="3">
        <f>VLOOKUP(CONCATENATE(U$1, $A18),'All Samples'!$A$1:$O$7000, 14, FALSE)</f>
        <v>23774928</v>
      </c>
      <c r="V18" s="3">
        <f>VLOOKUP(CONCATENATE(V$1, $A18),'All Samples'!$A$1:$O$7000, 14, FALSE)</f>
        <v>58490526</v>
      </c>
      <c r="W18" s="3">
        <f>VLOOKUP(CONCATENATE(W$1, $A18),'All Samples'!$A$1:$O$7000, 14, FALSE)</f>
        <v>11522687</v>
      </c>
      <c r="X18" s="3">
        <f>VLOOKUP(CONCATENATE(X$1, $A18),'All Samples'!$A$1:$O$7000, 14, FALSE)</f>
        <v>24503272</v>
      </c>
      <c r="Y18" s="3">
        <f>VLOOKUP(CONCATENATE(Y$1, $A18),'All Samples'!$A$1:$O$7000, 14, FALSE)</f>
        <v>22342267</v>
      </c>
      <c r="Z18" s="3">
        <f>VLOOKUP(CONCATENATE(Z$1, $A18),'All Samples'!$A$1:$O$7000, 14, FALSE)</f>
        <v>52893335</v>
      </c>
      <c r="AA18" s="3">
        <f>VLOOKUP(CONCATENATE(AA$1, $A18),'All Samples'!$A$1:$O$7000, 14, FALSE)</f>
        <v>22333276</v>
      </c>
    </row>
    <row r="19" spans="1:27" x14ac:dyDescent="0.3">
      <c r="A19" t="s">
        <v>43</v>
      </c>
      <c r="C19" s="3">
        <f>VLOOKUP(CONCATENATE(C$1, $A19),'All Samples'!$A$1:$O$7000, 14, FALSE)</f>
        <v>11725476</v>
      </c>
      <c r="D19" s="3">
        <f>VLOOKUP(CONCATENATE(D$1, $A19),'All Samples'!$A$1:$O$7000, 14, FALSE)</f>
        <v>15837966</v>
      </c>
      <c r="E19" s="3">
        <f>VLOOKUP(CONCATENATE(E$1, $A19),'All Samples'!$A$1:$O$7000, 14, FALSE)</f>
        <v>19197655</v>
      </c>
      <c r="F19" s="3">
        <f>VLOOKUP(CONCATENATE(F$1, $A19),'All Samples'!$A$1:$O$7000, 14, FALSE)</f>
        <v>128957318</v>
      </c>
      <c r="G19" s="3">
        <f>VLOOKUP(CONCATENATE(G$1, $A19),'All Samples'!$A$1:$O$7000, 14, FALSE)</f>
        <v>21176168</v>
      </c>
      <c r="H19" s="3">
        <f>VLOOKUP(CONCATENATE(H$1, $A19),'All Samples'!$A$1:$O$7000, 14, FALSE)</f>
        <v>153300605</v>
      </c>
      <c r="I19" s="3">
        <f>VLOOKUP(CONCATENATE(I$1, $A19),'All Samples'!$A$1:$O$7000, 14, FALSE)</f>
        <v>35907514</v>
      </c>
      <c r="J19" s="3">
        <f>VLOOKUP(CONCATENATE(J$1, $A19),'All Samples'!$A$1:$O$7000, 14, FALSE)</f>
        <v>5447257</v>
      </c>
      <c r="K19" s="3">
        <f>VLOOKUP(CONCATENATE(K$1, $A19),'All Samples'!$A$1:$O$7000, 14, FALSE)</f>
        <v>28013733</v>
      </c>
      <c r="L19" s="3">
        <f>VLOOKUP(CONCATENATE(L$1, $A19),'All Samples'!$A$1:$O$7000, 14, FALSE)</f>
        <v>155867075</v>
      </c>
      <c r="M19" s="3">
        <f>VLOOKUP(CONCATENATE(M$1, $A19),'All Samples'!$A$1:$O$7000, 14, FALSE)</f>
        <v>1061771</v>
      </c>
      <c r="N19" s="3">
        <f>VLOOKUP(CONCATENATE(N$1, $A19),'All Samples'!$A$1:$O$7000, 14, FALSE)</f>
        <v>32858237</v>
      </c>
      <c r="O19" s="3">
        <f>VLOOKUP(CONCATENATE(O$1, $A19),'All Samples'!$A$1:$O$7000, 14, FALSE)</f>
        <v>41052745</v>
      </c>
      <c r="P19" s="3">
        <f>VLOOKUP(CONCATENATE(P$1, $A19),'All Samples'!$A$1:$O$7000, 14, FALSE)</f>
        <v>156355545</v>
      </c>
      <c r="Q19" s="3">
        <f>VLOOKUP(CONCATENATE(Q$1, $A19),'All Samples'!$A$1:$O$7000, 14, FALSE)</f>
        <v>29179355</v>
      </c>
      <c r="R19" s="3">
        <f>VLOOKUP(CONCATENATE(R$1, $A19),'All Samples'!$A$1:$O$7000, 14, FALSE)</f>
        <v>155565275</v>
      </c>
      <c r="S19" s="3">
        <f>VLOOKUP(CONCATENATE(S$1, $A19),'All Samples'!$A$1:$O$7000, 14, FALSE)</f>
        <v>36904998</v>
      </c>
      <c r="T19" s="3">
        <f>VLOOKUP(CONCATENATE(T$1, $A19),'All Samples'!$A$1:$O$7000, 14, FALSE)</f>
        <v>127306634</v>
      </c>
      <c r="U19" s="3">
        <f>VLOOKUP(CONCATENATE(U$1, $A19),'All Samples'!$A$1:$O$7000, 14, FALSE)</f>
        <v>40486987</v>
      </c>
      <c r="V19" s="3">
        <f>VLOOKUP(CONCATENATE(V$1, $A19),'All Samples'!$A$1:$O$7000, 14, FALSE)</f>
        <v>108277461</v>
      </c>
      <c r="W19" s="3">
        <f>VLOOKUP(CONCATENATE(W$1, $A19),'All Samples'!$A$1:$O$7000, 14, FALSE)</f>
        <v>20552541</v>
      </c>
      <c r="X19" s="3">
        <f>VLOOKUP(CONCATENATE(X$1, $A19),'All Samples'!$A$1:$O$7000, 14, FALSE)</f>
        <v>44102884</v>
      </c>
      <c r="Y19" s="3">
        <f>VLOOKUP(CONCATENATE(Y$1, $A19),'All Samples'!$A$1:$O$7000, 14, FALSE)</f>
        <v>40041274</v>
      </c>
      <c r="Z19" s="3">
        <f>VLOOKUP(CONCATENATE(Z$1, $A19),'All Samples'!$A$1:$O$7000, 14, FALSE)</f>
        <v>99567478</v>
      </c>
      <c r="AA19" s="3">
        <f>VLOOKUP(CONCATENATE(AA$1, $A19),'All Samples'!$A$1:$O$7000, 14, FALSE)</f>
        <v>41420794</v>
      </c>
    </row>
    <row r="20" spans="1:27" x14ac:dyDescent="0.3">
      <c r="A20" t="s">
        <v>46</v>
      </c>
      <c r="C20" s="3">
        <f>VLOOKUP(CONCATENATE(C$1, $A20),'All Samples'!$A$1:$O$7000, 14, FALSE)</f>
        <v>27687770</v>
      </c>
      <c r="D20" s="3">
        <f>VLOOKUP(CONCATENATE(D$1, $A20),'All Samples'!$A$1:$O$7000, 14, FALSE)</f>
        <v>43956605</v>
      </c>
      <c r="E20" s="3">
        <f>VLOOKUP(CONCATENATE(E$1, $A20),'All Samples'!$A$1:$O$7000, 14, FALSE)</f>
        <v>45041632</v>
      </c>
      <c r="F20" s="3">
        <f>VLOOKUP(CONCATENATE(F$1, $A20),'All Samples'!$A$1:$O$7000, 14, FALSE)</f>
        <v>245395900</v>
      </c>
      <c r="G20" s="3">
        <f>VLOOKUP(CONCATENATE(G$1, $A20),'All Samples'!$A$1:$O$7000, 14, FALSE)</f>
        <v>47165845</v>
      </c>
      <c r="H20" s="3">
        <f>VLOOKUP(CONCATENATE(H$1, $A20),'All Samples'!$A$1:$O$7000, 14, FALSE)</f>
        <v>321224542</v>
      </c>
      <c r="I20" s="3">
        <f>VLOOKUP(CONCATENATE(I$1, $A20),'All Samples'!$A$1:$O$7000, 14, FALSE)</f>
        <v>76810554</v>
      </c>
      <c r="J20" s="3">
        <f>VLOOKUP(CONCATENATE(J$1, $A20),'All Samples'!$A$1:$O$7000, 14, FALSE)</f>
        <v>11737889</v>
      </c>
      <c r="K20" s="3">
        <f>VLOOKUP(CONCATENATE(K$1, $A20),'All Samples'!$A$1:$O$7000, 14, FALSE)</f>
        <v>66318402</v>
      </c>
      <c r="L20" s="3">
        <f>VLOOKUP(CONCATENATE(L$1, $A20),'All Samples'!$A$1:$O$7000, 14, FALSE)</f>
        <v>336872147</v>
      </c>
      <c r="M20" s="3">
        <f>VLOOKUP(CONCATENATE(M$1, $A20),'All Samples'!$A$1:$O$7000, 14, FALSE)</f>
        <v>2960569</v>
      </c>
      <c r="N20" s="3">
        <f>VLOOKUP(CONCATENATE(N$1, $A20),'All Samples'!$A$1:$O$7000, 14, FALSE)</f>
        <v>72390726</v>
      </c>
      <c r="O20" s="3">
        <f>VLOOKUP(CONCATENATE(O$1, $A20),'All Samples'!$A$1:$O$7000, 14, FALSE)</f>
        <v>88491993</v>
      </c>
      <c r="P20" s="3">
        <f>VLOOKUP(CONCATENATE(P$1, $A20),'All Samples'!$A$1:$O$7000, 14, FALSE)</f>
        <v>352578420</v>
      </c>
      <c r="Q20" s="3">
        <f>VLOOKUP(CONCATENATE(Q$1, $A20),'All Samples'!$A$1:$O$7000, 14, FALSE)</f>
        <v>63215900</v>
      </c>
      <c r="R20" s="3">
        <f>VLOOKUP(CONCATENATE(R$1, $A20),'All Samples'!$A$1:$O$7000, 14, FALSE)</f>
        <v>315050101</v>
      </c>
      <c r="S20" s="3">
        <f>VLOOKUP(CONCATENATE(S$1, $A20),'All Samples'!$A$1:$O$7000, 14, FALSE)</f>
        <v>73050911</v>
      </c>
      <c r="T20" s="3">
        <f>VLOOKUP(CONCATENATE(T$1, $A20),'All Samples'!$A$1:$O$7000, 14, FALSE)</f>
        <v>311123627</v>
      </c>
      <c r="U20" s="3">
        <f>VLOOKUP(CONCATENATE(U$1, $A20),'All Samples'!$A$1:$O$7000, 14, FALSE)</f>
        <v>89298315</v>
      </c>
      <c r="V20" s="3">
        <f>VLOOKUP(CONCATENATE(V$1, $A20),'All Samples'!$A$1:$O$7000, 14, FALSE)</f>
        <v>254089745</v>
      </c>
      <c r="W20" s="3">
        <f>VLOOKUP(CONCATENATE(W$1, $A20),'All Samples'!$A$1:$O$7000, 14, FALSE)</f>
        <v>43825293</v>
      </c>
      <c r="X20" s="3">
        <f>VLOOKUP(CONCATENATE(X$1, $A20),'All Samples'!$A$1:$O$7000, 14, FALSE)</f>
        <v>98574169</v>
      </c>
      <c r="Y20" s="3">
        <f>VLOOKUP(CONCATENATE(Y$1, $A20),'All Samples'!$A$1:$O$7000, 14, FALSE)</f>
        <v>94828359</v>
      </c>
      <c r="Z20" s="3">
        <f>VLOOKUP(CONCATENATE(Z$1, $A20),'All Samples'!$A$1:$O$7000, 14, FALSE)</f>
        <v>226669738</v>
      </c>
      <c r="AA20" s="3">
        <f>VLOOKUP(CONCATENATE(AA$1, $A20),'All Samples'!$A$1:$O$7000, 14, FALSE)</f>
        <v>93865409</v>
      </c>
    </row>
    <row r="21" spans="1:27" x14ac:dyDescent="0.3">
      <c r="A21" t="s">
        <v>49</v>
      </c>
      <c r="C21" s="3">
        <f>VLOOKUP(CONCATENATE(C$1, $A21),'All Samples'!$A$1:$O$7000, 14, FALSE)</f>
        <v>50611982</v>
      </c>
      <c r="D21" s="3">
        <f>VLOOKUP(CONCATENATE(D$1, $A21),'All Samples'!$A$1:$O$7000, 14, FALSE)</f>
        <v>84177905</v>
      </c>
      <c r="E21" s="3">
        <f>VLOOKUP(CONCATENATE(E$1, $A21),'All Samples'!$A$1:$O$7000, 14, FALSE)</f>
        <v>80852315</v>
      </c>
      <c r="F21" s="3">
        <f>VLOOKUP(CONCATENATE(F$1, $A21),'All Samples'!$A$1:$O$7000, 14, FALSE)</f>
        <v>412821289</v>
      </c>
      <c r="G21" s="3">
        <f>VLOOKUP(CONCATENATE(G$1, $A21),'All Samples'!$A$1:$O$7000, 14, FALSE)</f>
        <v>82761408</v>
      </c>
      <c r="H21" s="3">
        <f>VLOOKUP(CONCATENATE(H$1, $A21),'All Samples'!$A$1:$O$7000, 14, FALSE)</f>
        <v>581939721</v>
      </c>
      <c r="I21" s="3">
        <f>VLOOKUP(CONCATENATE(I$1, $A21),'All Samples'!$A$1:$O$7000, 14, FALSE)</f>
        <v>142060293</v>
      </c>
      <c r="J21" s="3">
        <f>VLOOKUP(CONCATENATE(J$1, $A21),'All Samples'!$A$1:$O$7000, 14, FALSE)</f>
        <v>21906839</v>
      </c>
      <c r="K21" s="3">
        <f>VLOOKUP(CONCATENATE(K$1, $A21),'All Samples'!$A$1:$O$7000, 14, FALSE)</f>
        <v>117335143</v>
      </c>
      <c r="L21" s="3">
        <f>VLOOKUP(CONCATENATE(L$1, $A21),'All Samples'!$A$1:$O$7000, 14, FALSE)</f>
        <v>577615526</v>
      </c>
      <c r="M21" s="3">
        <f>VLOOKUP(CONCATENATE(M$1, $A21),'All Samples'!$A$1:$O$7000, 14, FALSE)</f>
        <v>5459783</v>
      </c>
      <c r="N21" s="3">
        <f>VLOOKUP(CONCATENATE(N$1, $A21),'All Samples'!$A$1:$O$7000, 14, FALSE)</f>
        <v>117171216</v>
      </c>
      <c r="O21" s="3">
        <f>VLOOKUP(CONCATENATE(O$1, $A21),'All Samples'!$A$1:$O$7000, 14, FALSE)</f>
        <v>152432667</v>
      </c>
      <c r="P21" s="3">
        <f>VLOOKUP(CONCATENATE(P$1, $A21),'All Samples'!$A$1:$O$7000, 14, FALSE)</f>
        <v>605884561</v>
      </c>
      <c r="Q21" s="3">
        <f>VLOOKUP(CONCATENATE(Q$1, $A21),'All Samples'!$A$1:$O$7000, 14, FALSE)</f>
        <v>111098554</v>
      </c>
      <c r="R21" s="3">
        <f>VLOOKUP(CONCATENATE(R$1, $A21),'All Samples'!$A$1:$O$7000, 14, FALSE)</f>
        <v>527533080</v>
      </c>
      <c r="S21" s="3">
        <f>VLOOKUP(CONCATENATE(S$1, $A21),'All Samples'!$A$1:$O$7000, 14, FALSE)</f>
        <v>119451833</v>
      </c>
      <c r="T21" s="3">
        <f>VLOOKUP(CONCATENATE(T$1, $A21),'All Samples'!$A$1:$O$7000, 14, FALSE)</f>
        <v>539336988</v>
      </c>
      <c r="U21" s="3">
        <f>VLOOKUP(CONCATENATE(U$1, $A21),'All Samples'!$A$1:$O$7000, 14, FALSE)</f>
        <v>146532480</v>
      </c>
      <c r="V21" s="3">
        <f>VLOOKUP(CONCATENATE(V$1, $A21),'All Samples'!$A$1:$O$7000, 14, FALSE)</f>
        <v>427439912</v>
      </c>
      <c r="W21" s="3">
        <f>VLOOKUP(CONCATENATE(W$1, $A21),'All Samples'!$A$1:$O$7000, 14, FALSE)</f>
        <v>77699357</v>
      </c>
      <c r="X21" s="3">
        <f>VLOOKUP(CONCATENATE(X$1, $A21),'All Samples'!$A$1:$O$7000, 14, FALSE)</f>
        <v>166970930</v>
      </c>
      <c r="Y21" s="3">
        <f>VLOOKUP(CONCATENATE(Y$1, $A21),'All Samples'!$A$1:$O$7000, 14, FALSE)</f>
        <v>155507263</v>
      </c>
      <c r="Z21" s="3">
        <f>VLOOKUP(CONCATENATE(Z$1, $A21),'All Samples'!$A$1:$O$7000, 14, FALSE)</f>
        <v>381302389</v>
      </c>
      <c r="AA21" s="3">
        <f>VLOOKUP(CONCATENATE(AA$1, $A21),'All Samples'!$A$1:$O$7000, 14, FALSE)</f>
        <v>158762875</v>
      </c>
    </row>
    <row r="22" spans="1:27" x14ac:dyDescent="0.3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t="s">
        <v>52</v>
      </c>
      <c r="C23" s="3">
        <f>VLOOKUP(CONCATENATE(C$1, $A23),'All Samples'!$A$1:$O$7000, 14, FALSE)</f>
        <v>6844</v>
      </c>
      <c r="D23" s="3">
        <f>VLOOKUP(CONCATENATE(D$1, $A23),'All Samples'!$A$1:$O$7000, 14, FALSE)</f>
        <v>915</v>
      </c>
      <c r="E23" s="3">
        <f>VLOOKUP(CONCATENATE(E$1, $A23),'All Samples'!$A$1:$O$7000, 14, FALSE)</f>
        <v>1796</v>
      </c>
      <c r="F23" s="3">
        <f>VLOOKUP(CONCATENATE(F$1, $A23),'All Samples'!$A$1:$O$7000, 14, FALSE)</f>
        <v>1590</v>
      </c>
      <c r="G23" s="3" t="str">
        <f>VLOOKUP(CONCATENATE(G$1, $A23),'All Samples'!$A$1:$O$7000, 14, FALSE)</f>
        <v>N/F</v>
      </c>
      <c r="H23" s="3">
        <f>VLOOKUP(CONCATENATE(H$1, $A23),'All Samples'!$A$1:$O$7000, 14, FALSE)</f>
        <v>8499</v>
      </c>
      <c r="I23" s="3">
        <f>VLOOKUP(CONCATENATE(I$1, $A23),'All Samples'!$A$1:$O$7000, 14, FALSE)</f>
        <v>2743</v>
      </c>
      <c r="J23" s="3" t="str">
        <f>VLOOKUP(CONCATENATE(J$1, $A23),'All Samples'!$A$1:$O$7000, 14, FALSE)</f>
        <v>N/F</v>
      </c>
      <c r="K23" s="3">
        <f>VLOOKUP(CONCATENATE(K$1, $A23),'All Samples'!$A$1:$O$7000, 14, FALSE)</f>
        <v>22923</v>
      </c>
      <c r="L23" s="3">
        <f>VLOOKUP(CONCATENATE(L$1, $A23),'All Samples'!$A$1:$O$7000, 14, FALSE)</f>
        <v>39589</v>
      </c>
      <c r="M23" s="3" t="str">
        <f>VLOOKUP(CONCATENATE(M$1, $A23),'All Samples'!$A$1:$O$7000, 14, FALSE)</f>
        <v>N/F</v>
      </c>
      <c r="N23" s="3">
        <f>VLOOKUP(CONCATENATE(N$1, $A23),'All Samples'!$A$1:$O$7000, 14, FALSE)</f>
        <v>31948</v>
      </c>
      <c r="O23" s="3">
        <f>VLOOKUP(CONCATENATE(O$1, $A23),'All Samples'!$A$1:$O$7000, 14, FALSE)</f>
        <v>13083</v>
      </c>
      <c r="P23" s="3">
        <f>VLOOKUP(CONCATENATE(P$1, $A23),'All Samples'!$A$1:$O$7000, 14, FALSE)</f>
        <v>59771</v>
      </c>
      <c r="Q23" s="3">
        <f>VLOOKUP(CONCATENATE(Q$1, $A23),'All Samples'!$A$1:$O$7000, 14, FALSE)</f>
        <v>21154</v>
      </c>
      <c r="R23" s="3">
        <f>VLOOKUP(CONCATENATE(R$1, $A23),'All Samples'!$A$1:$O$7000, 14, FALSE)</f>
        <v>73337</v>
      </c>
      <c r="S23" s="3">
        <f>VLOOKUP(CONCATENATE(S$1, $A23),'All Samples'!$A$1:$O$7000, 14, FALSE)</f>
        <v>43902</v>
      </c>
      <c r="T23" s="3">
        <f>VLOOKUP(CONCATENATE(T$1, $A23),'All Samples'!$A$1:$O$7000, 14, FALSE)</f>
        <v>138960</v>
      </c>
      <c r="U23" s="3">
        <f>VLOOKUP(CONCATENATE(U$1, $A23),'All Samples'!$A$1:$O$7000, 14, FALSE)</f>
        <v>35989</v>
      </c>
      <c r="V23" s="3">
        <f>VLOOKUP(CONCATENATE(V$1, $A23),'All Samples'!$A$1:$O$7000, 14, FALSE)</f>
        <v>63247</v>
      </c>
      <c r="W23" s="3">
        <f>VLOOKUP(CONCATENATE(W$1, $A23),'All Samples'!$A$1:$O$7000, 14, FALSE)</f>
        <v>8246</v>
      </c>
      <c r="X23" s="3">
        <f>VLOOKUP(CONCATENATE(X$1, $A23),'All Samples'!$A$1:$O$7000, 14, FALSE)</f>
        <v>41105</v>
      </c>
      <c r="Y23" s="3">
        <f>VLOOKUP(CONCATENATE(Y$1, $A23),'All Samples'!$A$1:$O$7000, 14, FALSE)</f>
        <v>41107</v>
      </c>
      <c r="Z23" s="3">
        <f>VLOOKUP(CONCATENATE(Z$1, $A23),'All Samples'!$A$1:$O$7000, 14, FALSE)</f>
        <v>95396</v>
      </c>
      <c r="AA23" s="3">
        <f>VLOOKUP(CONCATENATE(AA$1, $A23),'All Samples'!$A$1:$O$7000, 14, FALSE)</f>
        <v>54615</v>
      </c>
    </row>
    <row r="24" spans="1:27" x14ac:dyDescent="0.3">
      <c r="A24" t="s">
        <v>55</v>
      </c>
      <c r="C24" s="3">
        <f>VLOOKUP(CONCATENATE(C$1, $A24),'All Samples'!$A$1:$O$7000, 14, FALSE)</f>
        <v>9224</v>
      </c>
      <c r="D24" s="3" t="str">
        <f>VLOOKUP(CONCATENATE(D$1, $A24),'All Samples'!$A$1:$O$7000, 14, FALSE)</f>
        <v>N/F</v>
      </c>
      <c r="E24" s="3">
        <f>VLOOKUP(CONCATENATE(E$1, $A24),'All Samples'!$A$1:$O$7000, 14, FALSE)</f>
        <v>7037</v>
      </c>
      <c r="F24" s="3">
        <f>VLOOKUP(CONCATENATE(F$1, $A24),'All Samples'!$A$1:$O$7000, 14, FALSE)</f>
        <v>1293</v>
      </c>
      <c r="G24" s="3" t="str">
        <f>VLOOKUP(CONCATENATE(G$1, $A24),'All Samples'!$A$1:$O$7000, 14, FALSE)</f>
        <v>N/F</v>
      </c>
      <c r="H24" s="3" t="str">
        <f>VLOOKUP(CONCATENATE(H$1, $A24),'All Samples'!$A$1:$O$7000, 14, FALSE)</f>
        <v>N/F</v>
      </c>
      <c r="I24" s="3">
        <f>VLOOKUP(CONCATENATE(I$1, $A24),'All Samples'!$A$1:$O$7000, 14, FALSE)</f>
        <v>5648</v>
      </c>
      <c r="J24" s="3" t="str">
        <f>VLOOKUP(CONCATENATE(J$1, $A24),'All Samples'!$A$1:$O$7000, 14, FALSE)</f>
        <v>N/F</v>
      </c>
      <c r="K24" s="3">
        <f>VLOOKUP(CONCATENATE(K$1, $A24),'All Samples'!$A$1:$O$7000, 14, FALSE)</f>
        <v>16652</v>
      </c>
      <c r="L24" s="3">
        <f>VLOOKUP(CONCATENATE(L$1, $A24),'All Samples'!$A$1:$O$7000, 14, FALSE)</f>
        <v>2566</v>
      </c>
      <c r="M24" s="3" t="str">
        <f>VLOOKUP(CONCATENATE(M$1, $A24),'All Samples'!$A$1:$O$7000, 14, FALSE)</f>
        <v>N/F</v>
      </c>
      <c r="N24" s="3">
        <f>VLOOKUP(CONCATENATE(N$1, $A24),'All Samples'!$A$1:$O$7000, 14, FALSE)</f>
        <v>15131</v>
      </c>
      <c r="O24" s="3" t="str">
        <f>VLOOKUP(CONCATENATE(O$1, $A24),'All Samples'!$A$1:$O$7000, 14, FALSE)</f>
        <v>N/F</v>
      </c>
      <c r="P24" s="3">
        <f>VLOOKUP(CONCATENATE(P$1, $A24),'All Samples'!$A$1:$O$7000, 14, FALSE)</f>
        <v>33150</v>
      </c>
      <c r="Q24" s="3">
        <f>VLOOKUP(CONCATENATE(Q$1, $A24),'All Samples'!$A$1:$O$7000, 14, FALSE)</f>
        <v>1540</v>
      </c>
      <c r="R24" s="3">
        <f>VLOOKUP(CONCATENATE(R$1, $A24),'All Samples'!$A$1:$O$7000, 14, FALSE)</f>
        <v>8803</v>
      </c>
      <c r="S24" s="3">
        <f>VLOOKUP(CONCATENATE(S$1, $A24),'All Samples'!$A$1:$O$7000, 14, FALSE)</f>
        <v>24450</v>
      </c>
      <c r="T24" s="3">
        <f>VLOOKUP(CONCATENATE(T$1, $A24),'All Samples'!$A$1:$O$7000, 14, FALSE)</f>
        <v>228446</v>
      </c>
      <c r="U24" s="3">
        <f>VLOOKUP(CONCATENATE(U$1, $A24),'All Samples'!$A$1:$O$7000, 14, FALSE)</f>
        <v>3958</v>
      </c>
      <c r="V24" s="3">
        <f>VLOOKUP(CONCATENATE(V$1, $A24),'All Samples'!$A$1:$O$7000, 14, FALSE)</f>
        <v>3937</v>
      </c>
      <c r="W24" s="3" t="str">
        <f>VLOOKUP(CONCATENATE(W$1, $A24),'All Samples'!$A$1:$O$7000, 14, FALSE)</f>
        <v>N/F</v>
      </c>
      <c r="X24" s="3">
        <f>VLOOKUP(CONCATENATE(X$1, $A24),'All Samples'!$A$1:$O$7000, 14, FALSE)</f>
        <v>3578</v>
      </c>
      <c r="Y24" s="3">
        <f>VLOOKUP(CONCATENATE(Y$1, $A24),'All Samples'!$A$1:$O$7000, 14, FALSE)</f>
        <v>1454</v>
      </c>
      <c r="Z24" s="3">
        <f>VLOOKUP(CONCATENATE(Z$1, $A24),'All Samples'!$A$1:$O$7000, 14, FALSE)</f>
        <v>24072</v>
      </c>
      <c r="AA24" s="3">
        <f>VLOOKUP(CONCATENATE(AA$1, $A24),'All Samples'!$A$1:$O$7000, 14, FALSE)</f>
        <v>11692</v>
      </c>
    </row>
    <row r="25" spans="1:27" x14ac:dyDescent="0.3">
      <c r="A25" t="s">
        <v>57</v>
      </c>
      <c r="C25" s="3">
        <f>VLOOKUP(CONCATENATE(C$1, $A25),'All Samples'!$A$1:$O$7000, 14, FALSE)</f>
        <v>81441</v>
      </c>
      <c r="D25" s="3" t="str">
        <f>VLOOKUP(CONCATENATE(D$1, $A25),'All Samples'!$A$1:$O$7000, 14, FALSE)</f>
        <v>N/F</v>
      </c>
      <c r="E25" s="3">
        <f>VLOOKUP(CONCATENATE(E$1, $A25),'All Samples'!$A$1:$O$7000, 14, FALSE)</f>
        <v>150175</v>
      </c>
      <c r="F25" s="3">
        <f>VLOOKUP(CONCATENATE(F$1, $A25),'All Samples'!$A$1:$O$7000, 14, FALSE)</f>
        <v>6331</v>
      </c>
      <c r="G25" s="3">
        <f>VLOOKUP(CONCATENATE(G$1, $A25),'All Samples'!$A$1:$O$7000, 14, FALSE)</f>
        <v>1090</v>
      </c>
      <c r="H25" s="3" t="str">
        <f>VLOOKUP(CONCATENATE(H$1, $A25),'All Samples'!$A$1:$O$7000, 14, FALSE)</f>
        <v>N/F</v>
      </c>
      <c r="I25" s="3" t="str">
        <f>VLOOKUP(CONCATENATE(I$1, $A25),'All Samples'!$A$1:$O$7000, 14, FALSE)</f>
        <v>N/F</v>
      </c>
      <c r="J25" s="3" t="str">
        <f>VLOOKUP(CONCATENATE(J$1, $A25),'All Samples'!$A$1:$O$7000, 14, FALSE)</f>
        <v>N/F</v>
      </c>
      <c r="K25" s="3">
        <f>VLOOKUP(CONCATENATE(K$1, $A25),'All Samples'!$A$1:$O$7000, 14, FALSE)</f>
        <v>55063</v>
      </c>
      <c r="L25" s="3">
        <f>VLOOKUP(CONCATENATE(L$1, $A25),'All Samples'!$A$1:$O$7000, 14, FALSE)</f>
        <v>2803</v>
      </c>
      <c r="M25" s="3">
        <f>VLOOKUP(CONCATENATE(M$1, $A25),'All Samples'!$A$1:$O$7000, 14, FALSE)</f>
        <v>7409</v>
      </c>
      <c r="N25" s="3">
        <f>VLOOKUP(CONCATENATE(N$1, $A25),'All Samples'!$A$1:$O$7000, 14, FALSE)</f>
        <v>41782</v>
      </c>
      <c r="O25" s="3" t="str">
        <f>VLOOKUP(CONCATENATE(O$1, $A25),'All Samples'!$A$1:$O$7000, 14, FALSE)</f>
        <v>N/F</v>
      </c>
      <c r="P25" s="3" t="str">
        <f>VLOOKUP(CONCATENATE(P$1, $A25),'All Samples'!$A$1:$O$7000, 14, FALSE)</f>
        <v>N/F</v>
      </c>
      <c r="Q25" s="3">
        <f>VLOOKUP(CONCATENATE(Q$1, $A25),'All Samples'!$A$1:$O$7000, 14, FALSE)</f>
        <v>342333</v>
      </c>
      <c r="R25" s="3">
        <f>VLOOKUP(CONCATENATE(R$1, $A25),'All Samples'!$A$1:$O$7000, 14, FALSE)</f>
        <v>3118</v>
      </c>
      <c r="S25" s="3">
        <f>VLOOKUP(CONCATENATE(S$1, $A25),'All Samples'!$A$1:$O$7000, 14, FALSE)</f>
        <v>84418</v>
      </c>
      <c r="T25" s="3">
        <f>VLOOKUP(CONCATENATE(T$1, $A25),'All Samples'!$A$1:$O$7000, 14, FALSE)</f>
        <v>111225</v>
      </c>
      <c r="U25" s="3">
        <f>VLOOKUP(CONCATENATE(U$1, $A25),'All Samples'!$A$1:$O$7000, 14, FALSE)</f>
        <v>37470</v>
      </c>
      <c r="V25" s="3" t="str">
        <f>VLOOKUP(CONCATENATE(V$1, $A25),'All Samples'!$A$1:$O$7000, 14, FALSE)</f>
        <v>N/F</v>
      </c>
      <c r="W25" s="3" t="str">
        <f>VLOOKUP(CONCATENATE(W$1, $A25),'All Samples'!$A$1:$O$7000, 14, FALSE)</f>
        <v>N/F</v>
      </c>
      <c r="X25" s="3">
        <f>VLOOKUP(CONCATENATE(X$1, $A25),'All Samples'!$A$1:$O$7000, 14, FALSE)</f>
        <v>35664</v>
      </c>
      <c r="Y25" s="3">
        <f>VLOOKUP(CONCATENATE(Y$1, $A25),'All Samples'!$A$1:$O$7000, 14, FALSE)</f>
        <v>30535</v>
      </c>
      <c r="Z25" s="3">
        <f>VLOOKUP(CONCATENATE(Z$1, $A25),'All Samples'!$A$1:$O$7000, 14, FALSE)</f>
        <v>4943</v>
      </c>
      <c r="AA25" s="3">
        <f>VLOOKUP(CONCATENATE(AA$1, $A25),'All Samples'!$A$1:$O$7000, 14, FALSE)</f>
        <v>32118</v>
      </c>
    </row>
    <row r="26" spans="1:27" x14ac:dyDescent="0.3">
      <c r="A26" t="s">
        <v>62</v>
      </c>
      <c r="C26" s="3">
        <f>VLOOKUP(CONCATENATE(C$1, $A26),'All Samples'!$A$1:$O$7000, 14, FALSE)</f>
        <v>701964</v>
      </c>
      <c r="D26" s="3" t="str">
        <f>VLOOKUP(CONCATENATE(D$1, $A26),'All Samples'!$A$1:$O$7000, 14, FALSE)</f>
        <v>N/F</v>
      </c>
      <c r="E26" s="3">
        <f>VLOOKUP(CONCATENATE(E$1, $A26),'All Samples'!$A$1:$O$7000, 14, FALSE)</f>
        <v>1736735</v>
      </c>
      <c r="F26" s="3">
        <f>VLOOKUP(CONCATENATE(F$1, $A26),'All Samples'!$A$1:$O$7000, 14, FALSE)</f>
        <v>16236370</v>
      </c>
      <c r="G26" s="3" t="str">
        <f>VLOOKUP(CONCATENATE(G$1, $A26),'All Samples'!$A$1:$O$7000, 14, FALSE)</f>
        <v>N/F</v>
      </c>
      <c r="H26" s="3">
        <f>VLOOKUP(CONCATENATE(H$1, $A26),'All Samples'!$A$1:$O$7000, 14, FALSE)</f>
        <v>3139</v>
      </c>
      <c r="I26" s="3">
        <f>VLOOKUP(CONCATENATE(I$1, $A26),'All Samples'!$A$1:$O$7000, 14, FALSE)</f>
        <v>66771</v>
      </c>
      <c r="J26" s="3" t="str">
        <f>VLOOKUP(CONCATENATE(J$1, $A26),'All Samples'!$A$1:$O$7000, 14, FALSE)</f>
        <v>N/F</v>
      </c>
      <c r="K26" s="3">
        <f>VLOOKUP(CONCATENATE(K$1, $A26),'All Samples'!$A$1:$O$7000, 14, FALSE)</f>
        <v>3118649</v>
      </c>
      <c r="L26" s="3">
        <f>VLOOKUP(CONCATENATE(L$1, $A26),'All Samples'!$A$1:$O$7000, 14, FALSE)</f>
        <v>795504</v>
      </c>
      <c r="M26" s="3" t="str">
        <f>VLOOKUP(CONCATENATE(M$1, $A26),'All Samples'!$A$1:$O$7000, 14, FALSE)</f>
        <v>N/F</v>
      </c>
      <c r="N26" s="3">
        <f>VLOOKUP(CONCATENATE(N$1, $A26),'All Samples'!$A$1:$O$7000, 14, FALSE)</f>
        <v>1593690</v>
      </c>
      <c r="O26" s="3">
        <f>VLOOKUP(CONCATENATE(O$1, $A26),'All Samples'!$A$1:$O$7000, 14, FALSE)</f>
        <v>131565</v>
      </c>
      <c r="P26" s="3">
        <f>VLOOKUP(CONCATENATE(P$1, $A26),'All Samples'!$A$1:$O$7000, 14, FALSE)</f>
        <v>3887216</v>
      </c>
      <c r="Q26" s="3">
        <f>VLOOKUP(CONCATENATE(Q$1, $A26),'All Samples'!$A$1:$O$7000, 14, FALSE)</f>
        <v>7423847</v>
      </c>
      <c r="R26" s="3">
        <f>VLOOKUP(CONCATENATE(R$1, $A26),'All Samples'!$A$1:$O$7000, 14, FALSE)</f>
        <v>117512</v>
      </c>
      <c r="S26" s="3">
        <f>VLOOKUP(CONCATENATE(S$1, $A26),'All Samples'!$A$1:$O$7000, 14, FALSE)</f>
        <v>1751965</v>
      </c>
      <c r="T26" s="3">
        <f>VLOOKUP(CONCATENATE(T$1, $A26),'All Samples'!$A$1:$O$7000, 14, FALSE)</f>
        <v>3339242</v>
      </c>
      <c r="U26" s="3">
        <f>VLOOKUP(CONCATENATE(U$1, $A26),'All Samples'!$A$1:$O$7000, 14, FALSE)</f>
        <v>218348</v>
      </c>
      <c r="V26" s="3" t="str">
        <f>VLOOKUP(CONCATENATE(V$1, $A26),'All Samples'!$A$1:$O$7000, 14, FALSE)</f>
        <v>N/F</v>
      </c>
      <c r="W26" s="3">
        <f>VLOOKUP(CONCATENATE(W$1, $A26),'All Samples'!$A$1:$O$7000, 14, FALSE)</f>
        <v>2411</v>
      </c>
      <c r="X26" s="3">
        <f>VLOOKUP(CONCATENATE(X$1, $A26),'All Samples'!$A$1:$O$7000, 14, FALSE)</f>
        <v>150348</v>
      </c>
      <c r="Y26" s="3">
        <f>VLOOKUP(CONCATENATE(Y$1, $A26),'All Samples'!$A$1:$O$7000, 14, FALSE)</f>
        <v>22237</v>
      </c>
      <c r="Z26" s="3" t="str">
        <f>VLOOKUP(CONCATENATE(Z$1, $A26),'All Samples'!$A$1:$O$7000, 14, FALSE)</f>
        <v>N/F</v>
      </c>
      <c r="AA26" s="3">
        <f>VLOOKUP(CONCATENATE(AA$1, $A26),'All Samples'!$A$1:$O$7000, 14, FALSE)</f>
        <v>77208</v>
      </c>
    </row>
    <row r="27" spans="1:27" x14ac:dyDescent="0.3">
      <c r="A27" t="s">
        <v>63</v>
      </c>
      <c r="C27" s="3">
        <f>VLOOKUP(CONCATENATE(C$1, $A27),'All Samples'!$A$1:$O$7000, 14, FALSE)</f>
        <v>766688</v>
      </c>
      <c r="D27" s="3" t="str">
        <f>VLOOKUP(CONCATENATE(D$1, $A27),'All Samples'!$A$1:$O$7000, 14, FALSE)</f>
        <v>N/F</v>
      </c>
      <c r="E27" s="3">
        <f>VLOOKUP(CONCATENATE(E$1, $A27),'All Samples'!$A$1:$O$7000, 14, FALSE)</f>
        <v>1788724</v>
      </c>
      <c r="F27" s="3">
        <f>VLOOKUP(CONCATENATE(F$1, $A27),'All Samples'!$A$1:$O$7000, 14, FALSE)</f>
        <v>16400569</v>
      </c>
      <c r="G27" s="3" t="str">
        <f>VLOOKUP(CONCATENATE(G$1, $A27),'All Samples'!$A$1:$O$7000, 14, FALSE)</f>
        <v>N/F</v>
      </c>
      <c r="H27" s="3">
        <f>VLOOKUP(CONCATENATE(H$1, $A27),'All Samples'!$A$1:$O$7000, 14, FALSE)</f>
        <v>2359</v>
      </c>
      <c r="I27" s="3">
        <f>VLOOKUP(CONCATENATE(I$1, $A27),'All Samples'!$A$1:$O$7000, 14, FALSE)</f>
        <v>73653</v>
      </c>
      <c r="J27" s="3" t="str">
        <f>VLOOKUP(CONCATENATE(J$1, $A27),'All Samples'!$A$1:$O$7000, 14, FALSE)</f>
        <v>N/F</v>
      </c>
      <c r="K27" s="3">
        <f>VLOOKUP(CONCATENATE(K$1, $A27),'All Samples'!$A$1:$O$7000, 14, FALSE)</f>
        <v>3199884</v>
      </c>
      <c r="L27" s="3">
        <f>VLOOKUP(CONCATENATE(L$1, $A27),'All Samples'!$A$1:$O$7000, 14, FALSE)</f>
        <v>809203</v>
      </c>
      <c r="M27" s="3" t="str">
        <f>VLOOKUP(CONCATENATE(M$1, $A27),'All Samples'!$A$1:$O$7000, 14, FALSE)</f>
        <v>N/F</v>
      </c>
      <c r="N27" s="3">
        <f>VLOOKUP(CONCATENATE(N$1, $A27),'All Samples'!$A$1:$O$7000, 14, FALSE)</f>
        <v>1590207</v>
      </c>
      <c r="O27" s="3">
        <f>VLOOKUP(CONCATENATE(O$1, $A27),'All Samples'!$A$1:$O$7000, 14, FALSE)</f>
        <v>122133</v>
      </c>
      <c r="P27" s="3">
        <f>VLOOKUP(CONCATENATE(P$1, $A27),'All Samples'!$A$1:$O$7000, 14, FALSE)</f>
        <v>4021523</v>
      </c>
      <c r="Q27" s="3">
        <f>VLOOKUP(CONCATENATE(Q$1, $A27),'All Samples'!$A$1:$O$7000, 14, FALSE)</f>
        <v>63298304</v>
      </c>
      <c r="R27" s="3">
        <f>VLOOKUP(CONCATENATE(R$1, $A27),'All Samples'!$A$1:$O$7000, 14, FALSE)</f>
        <v>141598</v>
      </c>
      <c r="S27" s="3">
        <f>VLOOKUP(CONCATENATE(S$1, $A27),'All Samples'!$A$1:$O$7000, 14, FALSE)</f>
        <v>1789778</v>
      </c>
      <c r="T27" s="3">
        <f>VLOOKUP(CONCATENATE(T$1, $A27),'All Samples'!$A$1:$O$7000, 14, FALSE)</f>
        <v>2962425</v>
      </c>
      <c r="U27" s="3">
        <f>VLOOKUP(CONCATENATE(U$1, $A27),'All Samples'!$A$1:$O$7000, 14, FALSE)</f>
        <v>204035</v>
      </c>
      <c r="V27" s="3" t="str">
        <f>VLOOKUP(CONCATENATE(V$1, $A27),'All Samples'!$A$1:$O$7000, 14, FALSE)</f>
        <v>N/F</v>
      </c>
      <c r="W27" s="3">
        <f>VLOOKUP(CONCATENATE(W$1, $A27),'All Samples'!$A$1:$O$7000, 14, FALSE)</f>
        <v>1884</v>
      </c>
      <c r="X27" s="3">
        <f>VLOOKUP(CONCATENATE(X$1, $A27),'All Samples'!$A$1:$O$7000, 14, FALSE)</f>
        <v>156757</v>
      </c>
      <c r="Y27" s="3">
        <f>VLOOKUP(CONCATENATE(Y$1, $A27),'All Samples'!$A$1:$O$7000, 14, FALSE)</f>
        <v>18057</v>
      </c>
      <c r="Z27" s="3" t="str">
        <f>VLOOKUP(CONCATENATE(Z$1, $A27),'All Samples'!$A$1:$O$7000, 14, FALSE)</f>
        <v>N/F</v>
      </c>
      <c r="AA27" s="3">
        <f>VLOOKUP(CONCATENATE(AA$1, $A27),'All Samples'!$A$1:$O$7000, 14, FALSE)</f>
        <v>6919</v>
      </c>
    </row>
    <row r="28" spans="1:27" x14ac:dyDescent="0.3">
      <c r="A28" t="s">
        <v>64</v>
      </c>
      <c r="C28" s="3">
        <f>VLOOKUP(CONCATENATE(C$1, $A28),'All Samples'!$A$1:$O$7000, 14, FALSE)</f>
        <v>1353101</v>
      </c>
      <c r="D28" s="3" t="str">
        <f>VLOOKUP(CONCATENATE(D$1, $A28),'All Samples'!$A$1:$O$7000, 14, FALSE)</f>
        <v>N/F</v>
      </c>
      <c r="E28" s="3">
        <f>VLOOKUP(CONCATENATE(E$1, $A28),'All Samples'!$A$1:$O$7000, 14, FALSE)</f>
        <v>3866465</v>
      </c>
      <c r="F28" s="3">
        <f>VLOOKUP(CONCATENATE(F$1, $A28),'All Samples'!$A$1:$O$7000, 14, FALSE)</f>
        <v>22964543</v>
      </c>
      <c r="G28" s="3" t="str">
        <f>VLOOKUP(CONCATENATE(G$1, $A28),'All Samples'!$A$1:$O$7000, 14, FALSE)</f>
        <v>N/F</v>
      </c>
      <c r="H28" s="3" t="str">
        <f>VLOOKUP(CONCATENATE(H$1, $A28),'All Samples'!$A$1:$O$7000, 14, FALSE)</f>
        <v>N/F</v>
      </c>
      <c r="I28" s="3">
        <f>VLOOKUP(CONCATENATE(I$1, $A28),'All Samples'!$A$1:$O$7000, 14, FALSE)</f>
        <v>9392</v>
      </c>
      <c r="J28" s="3" t="str">
        <f>VLOOKUP(CONCATENATE(J$1, $A28),'All Samples'!$A$1:$O$7000, 14, FALSE)</f>
        <v>N/F</v>
      </c>
      <c r="K28" s="3">
        <f>VLOOKUP(CONCATENATE(K$1, $A28),'All Samples'!$A$1:$O$7000, 14, FALSE)</f>
        <v>4640215</v>
      </c>
      <c r="L28" s="3">
        <f>VLOOKUP(CONCATENATE(L$1, $A28),'All Samples'!$A$1:$O$7000, 14, FALSE)</f>
        <v>537064</v>
      </c>
      <c r="M28" s="3" t="str">
        <f>VLOOKUP(CONCATENATE(M$1, $A28),'All Samples'!$A$1:$O$7000, 14, FALSE)</f>
        <v>N/F</v>
      </c>
      <c r="N28" s="3">
        <f>VLOOKUP(CONCATENATE(N$1, $A28),'All Samples'!$A$1:$O$7000, 14, FALSE)</f>
        <v>3292447</v>
      </c>
      <c r="O28" s="3">
        <f>VLOOKUP(CONCATENATE(O$1, $A28),'All Samples'!$A$1:$O$7000, 14, FALSE)</f>
        <v>29748</v>
      </c>
      <c r="P28" s="3">
        <f>VLOOKUP(CONCATENATE(P$1, $A28),'All Samples'!$A$1:$O$7000, 14, FALSE)</f>
        <v>3234962</v>
      </c>
      <c r="Q28" s="3">
        <f>VLOOKUP(CONCATENATE(Q$1, $A28),'All Samples'!$A$1:$O$7000, 14, FALSE)</f>
        <v>7279629</v>
      </c>
      <c r="R28" s="3">
        <f>VLOOKUP(CONCATENATE(R$1, $A28),'All Samples'!$A$1:$O$7000, 14, FALSE)</f>
        <v>129160</v>
      </c>
      <c r="S28" s="3">
        <f>VLOOKUP(CONCATENATE(S$1, $A28),'All Samples'!$A$1:$O$7000, 14, FALSE)</f>
        <v>4929932</v>
      </c>
      <c r="T28" s="3">
        <f>VLOOKUP(CONCATENATE(T$1, $A28),'All Samples'!$A$1:$O$7000, 14, FALSE)</f>
        <v>3849294</v>
      </c>
      <c r="U28" s="3">
        <f>VLOOKUP(CONCATENATE(U$1, $A28),'All Samples'!$A$1:$O$7000, 14, FALSE)</f>
        <v>389674</v>
      </c>
      <c r="V28" s="3" t="str">
        <f>VLOOKUP(CONCATENATE(V$1, $A28),'All Samples'!$A$1:$O$7000, 14, FALSE)</f>
        <v>N/F</v>
      </c>
      <c r="W28" s="3">
        <f>VLOOKUP(CONCATENATE(W$1, $A28),'All Samples'!$A$1:$O$7000, 14, FALSE)</f>
        <v>2034</v>
      </c>
      <c r="X28" s="3">
        <f>VLOOKUP(CONCATENATE(X$1, $A28),'All Samples'!$A$1:$O$7000, 14, FALSE)</f>
        <v>293647</v>
      </c>
      <c r="Y28" s="3">
        <f>VLOOKUP(CONCATENATE(Y$1, $A28),'All Samples'!$A$1:$O$7000, 14, FALSE)</f>
        <v>25551</v>
      </c>
      <c r="Z28" s="3" t="str">
        <f>VLOOKUP(CONCATENATE(Z$1, $A28),'All Samples'!$A$1:$O$7000, 14, FALSE)</f>
        <v>N/F</v>
      </c>
      <c r="AA28" s="3">
        <f>VLOOKUP(CONCATENATE(AA$1, $A28),'All Samples'!$A$1:$O$7000, 14, FALSE)</f>
        <v>21578</v>
      </c>
    </row>
    <row r="29" spans="1:27" x14ac:dyDescent="0.3">
      <c r="A29" t="s">
        <v>65</v>
      </c>
      <c r="C29" s="3">
        <f>VLOOKUP(CONCATENATE(C$1, $A29),'All Samples'!$A$1:$O$7000, 14, FALSE)</f>
        <v>1309938</v>
      </c>
      <c r="D29" s="3" t="str">
        <f>VLOOKUP(CONCATENATE(D$1, $A29),'All Samples'!$A$1:$O$7000, 14, FALSE)</f>
        <v>N/F</v>
      </c>
      <c r="E29" s="3">
        <f>VLOOKUP(CONCATENATE(E$1, $A29),'All Samples'!$A$1:$O$7000, 14, FALSE)</f>
        <v>3609194</v>
      </c>
      <c r="F29" s="3">
        <f>VLOOKUP(CONCATENATE(F$1, $A29),'All Samples'!$A$1:$O$7000, 14, FALSE)</f>
        <v>21774068</v>
      </c>
      <c r="G29" s="3">
        <f>VLOOKUP(CONCATENATE(G$1, $A29),'All Samples'!$A$1:$O$7000, 14, FALSE)</f>
        <v>22821</v>
      </c>
      <c r="H29" s="3" t="str">
        <f>VLOOKUP(CONCATENATE(H$1, $A29),'All Samples'!$A$1:$O$7000, 14, FALSE)</f>
        <v>N/F</v>
      </c>
      <c r="I29" s="3">
        <f>VLOOKUP(CONCATENATE(I$1, $A29),'All Samples'!$A$1:$O$7000, 14, FALSE)</f>
        <v>6868</v>
      </c>
      <c r="J29" s="3" t="str">
        <f>VLOOKUP(CONCATENATE(J$1, $A29),'All Samples'!$A$1:$O$7000, 14, FALSE)</f>
        <v>N/F</v>
      </c>
      <c r="K29" s="3">
        <f>VLOOKUP(CONCATENATE(K$1, $A29),'All Samples'!$A$1:$O$7000, 14, FALSE)</f>
        <v>4378864</v>
      </c>
      <c r="L29" s="3">
        <f>VLOOKUP(CONCATENATE(L$1, $A29),'All Samples'!$A$1:$O$7000, 14, FALSE)</f>
        <v>550763</v>
      </c>
      <c r="M29" s="3">
        <f>VLOOKUP(CONCATENATE(M$1, $A29),'All Samples'!$A$1:$O$7000, 14, FALSE)</f>
        <v>29560</v>
      </c>
      <c r="N29" s="3">
        <f>VLOOKUP(CONCATENATE(N$1, $A29),'All Samples'!$A$1:$O$7000, 14, FALSE)</f>
        <v>3016668</v>
      </c>
      <c r="O29" s="3">
        <f>VLOOKUP(CONCATENATE(O$1, $A29),'All Samples'!$A$1:$O$7000, 14, FALSE)</f>
        <v>27121</v>
      </c>
      <c r="P29" s="3">
        <f>VLOOKUP(CONCATENATE(P$1, $A29),'All Samples'!$A$1:$O$7000, 14, FALSE)</f>
        <v>2792730</v>
      </c>
      <c r="Q29" s="3">
        <f>VLOOKUP(CONCATENATE(Q$1, $A29),'All Samples'!$A$1:$O$7000, 14, FALSE)</f>
        <v>2335926</v>
      </c>
      <c r="R29" s="3">
        <f>VLOOKUP(CONCATENATE(R$1, $A29),'All Samples'!$A$1:$O$7000, 14, FALSE)</f>
        <v>600681</v>
      </c>
      <c r="S29" s="3">
        <f>VLOOKUP(CONCATENATE(S$1, $A29),'All Samples'!$A$1:$O$7000, 14, FALSE)</f>
        <v>4034598</v>
      </c>
      <c r="T29" s="3">
        <f>VLOOKUP(CONCATENATE(T$1, $A29),'All Samples'!$A$1:$O$7000, 14, FALSE)</f>
        <v>2769392</v>
      </c>
      <c r="U29" s="3">
        <f>VLOOKUP(CONCATENATE(U$1, $A29),'All Samples'!$A$1:$O$7000, 14, FALSE)</f>
        <v>538116</v>
      </c>
      <c r="V29" s="3">
        <f>VLOOKUP(CONCATENATE(V$1, $A29),'All Samples'!$A$1:$O$7000, 14, FALSE)</f>
        <v>356305</v>
      </c>
      <c r="W29" s="3">
        <f>VLOOKUP(CONCATENATE(W$1, $A29),'All Samples'!$A$1:$O$7000, 14, FALSE)</f>
        <v>117591</v>
      </c>
      <c r="X29" s="3">
        <f>VLOOKUP(CONCATENATE(X$1, $A29),'All Samples'!$A$1:$O$7000, 14, FALSE)</f>
        <v>375890</v>
      </c>
      <c r="Y29" s="3">
        <f>VLOOKUP(CONCATENATE(Y$1, $A29),'All Samples'!$A$1:$O$7000, 14, FALSE)</f>
        <v>214206</v>
      </c>
      <c r="Z29" s="3">
        <f>VLOOKUP(CONCATENATE(Z$1, $A29),'All Samples'!$A$1:$O$7000, 14, FALSE)</f>
        <v>21045</v>
      </c>
      <c r="AA29" s="3">
        <f>VLOOKUP(CONCATENATE(AA$1, $A29),'All Samples'!$A$1:$O$7000, 14, FALSE)</f>
        <v>128987</v>
      </c>
    </row>
    <row r="30" spans="1:27" x14ac:dyDescent="0.3">
      <c r="A30" t="s">
        <v>67</v>
      </c>
      <c r="C30" s="3">
        <f>VLOOKUP(CONCATENATE(C$1, $A30),'All Samples'!$A$1:$O$7000, 14, FALSE)</f>
        <v>1529967</v>
      </c>
      <c r="D30" s="3">
        <f>VLOOKUP(CONCATENATE(D$1, $A30),'All Samples'!$A$1:$O$7000, 14, FALSE)</f>
        <v>2228</v>
      </c>
      <c r="E30" s="3">
        <f>VLOOKUP(CONCATENATE(E$1, $A30),'All Samples'!$A$1:$O$7000, 14, FALSE)</f>
        <v>3893159</v>
      </c>
      <c r="F30" s="3">
        <f>VLOOKUP(CONCATENATE(F$1, $A30),'All Samples'!$A$1:$O$7000, 14, FALSE)</f>
        <v>17334133</v>
      </c>
      <c r="G30" s="3" t="str">
        <f>VLOOKUP(CONCATENATE(G$1, $A30),'All Samples'!$A$1:$O$7000, 14, FALSE)</f>
        <v>N/F</v>
      </c>
      <c r="H30" s="3" t="str">
        <f>VLOOKUP(CONCATENATE(H$1, $A30),'All Samples'!$A$1:$O$7000, 14, FALSE)</f>
        <v>N/F</v>
      </c>
      <c r="I30" s="3">
        <f>VLOOKUP(CONCATENATE(I$1, $A30),'All Samples'!$A$1:$O$7000, 14, FALSE)</f>
        <v>32878</v>
      </c>
      <c r="J30" s="3" t="str">
        <f>VLOOKUP(CONCATENATE(J$1, $A30),'All Samples'!$A$1:$O$7000, 14, FALSE)</f>
        <v>N/F</v>
      </c>
      <c r="K30" s="3">
        <f>VLOOKUP(CONCATENATE(K$1, $A30),'All Samples'!$A$1:$O$7000, 14, FALSE)</f>
        <v>6771090</v>
      </c>
      <c r="L30" s="3">
        <f>VLOOKUP(CONCATENATE(L$1, $A30),'All Samples'!$A$1:$O$7000, 14, FALSE)</f>
        <v>426471</v>
      </c>
      <c r="M30" s="3" t="str">
        <f>VLOOKUP(CONCATENATE(M$1, $A30),'All Samples'!$A$1:$O$7000, 14, FALSE)</f>
        <v>N/F</v>
      </c>
      <c r="N30" s="3">
        <f>VLOOKUP(CONCATENATE(N$1, $A30),'All Samples'!$A$1:$O$7000, 14, FALSE)</f>
        <v>4504767</v>
      </c>
      <c r="O30" s="3" t="str">
        <f>VLOOKUP(CONCATENATE(O$1, $A30),'All Samples'!$A$1:$O$7000, 14, FALSE)</f>
        <v>N/F</v>
      </c>
      <c r="P30" s="3">
        <f>VLOOKUP(CONCATENATE(P$1, $A30),'All Samples'!$A$1:$O$7000, 14, FALSE)</f>
        <v>2791962</v>
      </c>
      <c r="Q30" s="3">
        <f>VLOOKUP(CONCATENATE(Q$1, $A30),'All Samples'!$A$1:$O$7000, 14, FALSE)</f>
        <v>64476903</v>
      </c>
      <c r="R30" s="3">
        <f>VLOOKUP(CONCATENATE(R$1, $A30),'All Samples'!$A$1:$O$7000, 14, FALSE)</f>
        <v>128276</v>
      </c>
      <c r="S30" s="3">
        <f>VLOOKUP(CONCATENATE(S$1, $A30),'All Samples'!$A$1:$O$7000, 14, FALSE)</f>
        <v>7416409</v>
      </c>
      <c r="T30" s="3">
        <f>VLOOKUP(CONCATENATE(T$1, $A30),'All Samples'!$A$1:$O$7000, 14, FALSE)</f>
        <v>4529710</v>
      </c>
      <c r="U30" s="3">
        <f>VLOOKUP(CONCATENATE(U$1, $A30),'All Samples'!$A$1:$O$7000, 14, FALSE)</f>
        <v>810188</v>
      </c>
      <c r="V30" s="3">
        <f>VLOOKUP(CONCATENATE(V$1, $A30),'All Samples'!$A$1:$O$7000, 14, FALSE)</f>
        <v>1971</v>
      </c>
      <c r="W30" s="3">
        <f>VLOOKUP(CONCATENATE(W$1, $A30),'All Samples'!$A$1:$O$7000, 14, FALSE)</f>
        <v>3606</v>
      </c>
      <c r="X30" s="3">
        <f>VLOOKUP(CONCATENATE(X$1, $A30),'All Samples'!$A$1:$O$7000, 14, FALSE)</f>
        <v>775429</v>
      </c>
      <c r="Y30" s="3">
        <f>VLOOKUP(CONCATENATE(Y$1, $A30),'All Samples'!$A$1:$O$7000, 14, FALSE)</f>
        <v>36595</v>
      </c>
      <c r="Z30" s="3" t="str">
        <f>VLOOKUP(CONCATENATE(Z$1, $A30),'All Samples'!$A$1:$O$7000, 14, FALSE)</f>
        <v>N/F</v>
      </c>
      <c r="AA30" s="3" t="str">
        <f>VLOOKUP(CONCATENATE(AA$1, $A30),'All Samples'!$A$1:$O$7000, 14, FALSE)</f>
        <v>N/F</v>
      </c>
    </row>
    <row r="31" spans="1:27" x14ac:dyDescent="0.3">
      <c r="A31" t="s">
        <v>68</v>
      </c>
      <c r="C31" s="3">
        <f>VLOOKUP(CONCATENATE(C$1, $A31),'All Samples'!$A$1:$O$7000, 14, FALSE)</f>
        <v>892008</v>
      </c>
      <c r="D31" s="3" t="str">
        <f>VLOOKUP(CONCATENATE(D$1, $A31),'All Samples'!$A$1:$O$7000, 14, FALSE)</f>
        <v>N/F</v>
      </c>
      <c r="E31" s="3">
        <f>VLOOKUP(CONCATENATE(E$1, $A31),'All Samples'!$A$1:$O$7000, 14, FALSE)</f>
        <v>1703676</v>
      </c>
      <c r="F31" s="3">
        <f>VLOOKUP(CONCATENATE(F$1, $A31),'All Samples'!$A$1:$O$7000, 14, FALSE)</f>
        <v>8251849</v>
      </c>
      <c r="G31" s="3" t="str">
        <f>VLOOKUP(CONCATENATE(G$1, $A31),'All Samples'!$A$1:$O$7000, 14, FALSE)</f>
        <v>N/F</v>
      </c>
      <c r="H31" s="3" t="str">
        <f>VLOOKUP(CONCATENATE(H$1, $A31),'All Samples'!$A$1:$O$7000, 14, FALSE)</f>
        <v>N/F</v>
      </c>
      <c r="I31" s="3" t="str">
        <f>VLOOKUP(CONCATENATE(I$1, $A31),'All Samples'!$A$1:$O$7000, 14, FALSE)</f>
        <v>N/F</v>
      </c>
      <c r="J31" s="3" t="str">
        <f>VLOOKUP(CONCATENATE(J$1, $A31),'All Samples'!$A$1:$O$7000, 14, FALSE)</f>
        <v>N/F</v>
      </c>
      <c r="K31" s="3">
        <f>VLOOKUP(CONCATENATE(K$1, $A31),'All Samples'!$A$1:$O$7000, 14, FALSE)</f>
        <v>2841168</v>
      </c>
      <c r="L31" s="3">
        <f>VLOOKUP(CONCATENATE(L$1, $A31),'All Samples'!$A$1:$O$7000, 14, FALSE)</f>
        <v>353853</v>
      </c>
      <c r="M31" s="3" t="str">
        <f>VLOOKUP(CONCATENATE(M$1, $A31),'All Samples'!$A$1:$O$7000, 14, FALSE)</f>
        <v>N/F</v>
      </c>
      <c r="N31" s="3">
        <f>VLOOKUP(CONCATENATE(N$1, $A31),'All Samples'!$A$1:$O$7000, 14, FALSE)</f>
        <v>1844041</v>
      </c>
      <c r="O31" s="3" t="str">
        <f>VLOOKUP(CONCATENATE(O$1, $A31),'All Samples'!$A$1:$O$7000, 14, FALSE)</f>
        <v>N/F</v>
      </c>
      <c r="P31" s="3">
        <f>VLOOKUP(CONCATENATE(P$1, $A31),'All Samples'!$A$1:$O$7000, 14, FALSE)</f>
        <v>2504136</v>
      </c>
      <c r="Q31" s="3">
        <f>VLOOKUP(CONCATENATE(Q$1, $A31),'All Samples'!$A$1:$O$7000, 14, FALSE)</f>
        <v>4638469</v>
      </c>
      <c r="R31" s="3">
        <f>VLOOKUP(CONCATENATE(R$1, $A31),'All Samples'!$A$1:$O$7000, 14, FALSE)</f>
        <v>116255</v>
      </c>
      <c r="S31" s="3">
        <f>VLOOKUP(CONCATENATE(S$1, $A31),'All Samples'!$A$1:$O$7000, 14, FALSE)</f>
        <v>3511044</v>
      </c>
      <c r="T31" s="3">
        <f>VLOOKUP(CONCATENATE(T$1, $A31),'All Samples'!$A$1:$O$7000, 14, FALSE)</f>
        <v>4226323</v>
      </c>
      <c r="U31" s="3">
        <f>VLOOKUP(CONCATENATE(U$1, $A31),'All Samples'!$A$1:$O$7000, 14, FALSE)</f>
        <v>357776</v>
      </c>
      <c r="V31" s="3" t="str">
        <f>VLOOKUP(CONCATENATE(V$1, $A31),'All Samples'!$A$1:$O$7000, 14, FALSE)</f>
        <v>N/F</v>
      </c>
      <c r="W31" s="3" t="str">
        <f>VLOOKUP(CONCATENATE(W$1, $A31),'All Samples'!$A$1:$O$7000, 14, FALSE)</f>
        <v>N/F</v>
      </c>
      <c r="X31" s="3">
        <f>VLOOKUP(CONCATENATE(X$1, $A31),'All Samples'!$A$1:$O$7000, 14, FALSE)</f>
        <v>339586</v>
      </c>
      <c r="Y31" s="3">
        <f>VLOOKUP(CONCATENATE(Y$1, $A31),'All Samples'!$A$1:$O$7000, 14, FALSE)</f>
        <v>26774</v>
      </c>
      <c r="Z31" s="3" t="str">
        <f>VLOOKUP(CONCATENATE(Z$1, $A31),'All Samples'!$A$1:$O$7000, 14, FALSE)</f>
        <v>N/F</v>
      </c>
      <c r="AA31" s="3">
        <f>VLOOKUP(CONCATENATE(AA$1, $A31),'All Samples'!$A$1:$O$7000, 14, FALSE)</f>
        <v>17097</v>
      </c>
    </row>
    <row r="32" spans="1:27" x14ac:dyDescent="0.3">
      <c r="A32" t="s">
        <v>69</v>
      </c>
      <c r="C32" s="3">
        <f>VLOOKUP(CONCATENATE(C$1, $A32),'All Samples'!$A$1:$O$7000, 14, FALSE)</f>
        <v>503333</v>
      </c>
      <c r="D32" s="3" t="str">
        <f>VLOOKUP(CONCATENATE(D$1, $A32),'All Samples'!$A$1:$O$7000, 14, FALSE)</f>
        <v>N/F</v>
      </c>
      <c r="E32" s="3">
        <f>VLOOKUP(CONCATENATE(E$1, $A32),'All Samples'!$A$1:$O$7000, 14, FALSE)</f>
        <v>814712</v>
      </c>
      <c r="F32" s="3">
        <f>VLOOKUP(CONCATENATE(F$1, $A32),'All Samples'!$A$1:$O$7000, 14, FALSE)</f>
        <v>5108875</v>
      </c>
      <c r="G32" s="3" t="str">
        <f>VLOOKUP(CONCATENATE(G$1, $A32),'All Samples'!$A$1:$O$7000, 14, FALSE)</f>
        <v>N/F</v>
      </c>
      <c r="H32" s="3" t="str">
        <f>VLOOKUP(CONCATENATE(H$1, $A32),'All Samples'!$A$1:$O$7000, 14, FALSE)</f>
        <v>N/F</v>
      </c>
      <c r="I32" s="3" t="str">
        <f>VLOOKUP(CONCATENATE(I$1, $A32),'All Samples'!$A$1:$O$7000, 14, FALSE)</f>
        <v>N/F</v>
      </c>
      <c r="J32" s="3" t="str">
        <f>VLOOKUP(CONCATENATE(J$1, $A32),'All Samples'!$A$1:$O$7000, 14, FALSE)</f>
        <v>N/F</v>
      </c>
      <c r="K32" s="3">
        <f>VLOOKUP(CONCATENATE(K$1, $A32),'All Samples'!$A$1:$O$7000, 14, FALSE)</f>
        <v>2384312</v>
      </c>
      <c r="L32" s="3">
        <f>VLOOKUP(CONCATENATE(L$1, $A32),'All Samples'!$A$1:$O$7000, 14, FALSE)</f>
        <v>146889</v>
      </c>
      <c r="M32" s="3" t="str">
        <f>VLOOKUP(CONCATENATE(M$1, $A32),'All Samples'!$A$1:$O$7000, 14, FALSE)</f>
        <v>N/F</v>
      </c>
      <c r="N32" s="3">
        <f>VLOOKUP(CONCATENATE(N$1, $A32),'All Samples'!$A$1:$O$7000, 14, FALSE)</f>
        <v>984207</v>
      </c>
      <c r="O32" s="3" t="str">
        <f>VLOOKUP(CONCATENATE(O$1, $A32),'All Samples'!$A$1:$O$7000, 14, FALSE)</f>
        <v>N/F</v>
      </c>
      <c r="P32" s="3">
        <f>VLOOKUP(CONCATENATE(P$1, $A32),'All Samples'!$A$1:$O$7000, 14, FALSE)</f>
        <v>1147823</v>
      </c>
      <c r="Q32" s="3">
        <f>VLOOKUP(CONCATENATE(Q$1, $A32),'All Samples'!$A$1:$O$7000, 14, FALSE)</f>
        <v>533917</v>
      </c>
      <c r="R32" s="3">
        <f>VLOOKUP(CONCATENATE(R$1, $A32),'All Samples'!$A$1:$O$7000, 14, FALSE)</f>
        <v>35149</v>
      </c>
      <c r="S32" s="3">
        <f>VLOOKUP(CONCATENATE(S$1, $A32),'All Samples'!$A$1:$O$7000, 14, FALSE)</f>
        <v>1079064</v>
      </c>
      <c r="T32" s="3">
        <f>VLOOKUP(CONCATENATE(T$1, $A32),'All Samples'!$A$1:$O$7000, 14, FALSE)</f>
        <v>1816695</v>
      </c>
      <c r="U32" s="3">
        <f>VLOOKUP(CONCATENATE(U$1, $A32),'All Samples'!$A$1:$O$7000, 14, FALSE)</f>
        <v>262400</v>
      </c>
      <c r="V32" s="3">
        <f>VLOOKUP(CONCATENATE(V$1, $A32),'All Samples'!$A$1:$O$7000, 14, FALSE)</f>
        <v>49201</v>
      </c>
      <c r="W32" s="3">
        <f>VLOOKUP(CONCATENATE(W$1, $A32),'All Samples'!$A$1:$O$7000, 14, FALSE)</f>
        <v>20032</v>
      </c>
      <c r="X32" s="3">
        <f>VLOOKUP(CONCATENATE(X$1, $A32),'All Samples'!$A$1:$O$7000, 14, FALSE)</f>
        <v>282645</v>
      </c>
      <c r="Y32" s="3">
        <f>VLOOKUP(CONCATENATE(Y$1, $A32),'All Samples'!$A$1:$O$7000, 14, FALSE)</f>
        <v>65690</v>
      </c>
      <c r="Z32" s="3" t="str">
        <f>VLOOKUP(CONCATENATE(Z$1, $A32),'All Samples'!$A$1:$O$7000, 14, FALSE)</f>
        <v>N/F</v>
      </c>
      <c r="AA32" s="3">
        <f>VLOOKUP(CONCATENATE(AA$1, $A32),'All Samples'!$A$1:$O$7000, 14, FALSE)</f>
        <v>8942</v>
      </c>
    </row>
    <row r="33" spans="1:27" x14ac:dyDescent="0.3">
      <c r="A33" t="s">
        <v>70</v>
      </c>
      <c r="C33" s="3">
        <f>VLOOKUP(CONCATENATE(C$1, $A33),'All Samples'!$A$1:$O$7000, 14, FALSE)</f>
        <v>464008</v>
      </c>
      <c r="D33" s="3" t="str">
        <f>VLOOKUP(CONCATENATE(D$1, $A33),'All Samples'!$A$1:$O$7000, 14, FALSE)</f>
        <v>N/F</v>
      </c>
      <c r="E33" s="3">
        <f>VLOOKUP(CONCATENATE(E$1, $A33),'All Samples'!$A$1:$O$7000, 14, FALSE)</f>
        <v>704985</v>
      </c>
      <c r="F33" s="3">
        <f>VLOOKUP(CONCATENATE(F$1, $A33),'All Samples'!$A$1:$O$7000, 14, FALSE)</f>
        <v>4628583</v>
      </c>
      <c r="G33" s="3" t="str">
        <f>VLOOKUP(CONCATENATE(G$1, $A33),'All Samples'!$A$1:$O$7000, 14, FALSE)</f>
        <v>N/F</v>
      </c>
      <c r="H33" s="3" t="str">
        <f>VLOOKUP(CONCATENATE(H$1, $A33),'All Samples'!$A$1:$O$7000, 14, FALSE)</f>
        <v>N/F</v>
      </c>
      <c r="I33" s="3" t="str">
        <f>VLOOKUP(CONCATENATE(I$1, $A33),'All Samples'!$A$1:$O$7000, 14, FALSE)</f>
        <v>N/F</v>
      </c>
      <c r="J33" s="3" t="str">
        <f>VLOOKUP(CONCATENATE(J$1, $A33),'All Samples'!$A$1:$O$7000, 14, FALSE)</f>
        <v>N/F</v>
      </c>
      <c r="K33" s="3">
        <f>VLOOKUP(CONCATENATE(K$1, $A33),'All Samples'!$A$1:$O$7000, 14, FALSE)</f>
        <v>1808246</v>
      </c>
      <c r="L33" s="3">
        <f>VLOOKUP(CONCATENATE(L$1, $A33),'All Samples'!$A$1:$O$7000, 14, FALSE)</f>
        <v>180582</v>
      </c>
      <c r="M33" s="3" t="str">
        <f>VLOOKUP(CONCATENATE(M$1, $A33),'All Samples'!$A$1:$O$7000, 14, FALSE)</f>
        <v>N/F</v>
      </c>
      <c r="N33" s="3">
        <f>VLOOKUP(CONCATENATE(N$1, $A33),'All Samples'!$A$1:$O$7000, 14, FALSE)</f>
        <v>762678</v>
      </c>
      <c r="O33" s="3" t="str">
        <f>VLOOKUP(CONCATENATE(O$1, $A33),'All Samples'!$A$1:$O$7000, 14, FALSE)</f>
        <v>N/F</v>
      </c>
      <c r="P33" s="3">
        <f>VLOOKUP(CONCATENATE(P$1, $A33),'All Samples'!$A$1:$O$7000, 14, FALSE)</f>
        <v>1172663</v>
      </c>
      <c r="Q33" s="3">
        <f>VLOOKUP(CONCATENATE(Q$1, $A33),'All Samples'!$A$1:$O$7000, 14, FALSE)</f>
        <v>437036</v>
      </c>
      <c r="R33" s="3">
        <f>VLOOKUP(CONCATENATE(R$1, $A33),'All Samples'!$A$1:$O$7000, 14, FALSE)</f>
        <v>29637</v>
      </c>
      <c r="S33" s="3">
        <f>VLOOKUP(CONCATENATE(S$1, $A33),'All Samples'!$A$1:$O$7000, 14, FALSE)</f>
        <v>1108919</v>
      </c>
      <c r="T33" s="3">
        <f>VLOOKUP(CONCATENATE(T$1, $A33),'All Samples'!$A$1:$O$7000, 14, FALSE)</f>
        <v>1556801</v>
      </c>
      <c r="U33" s="3">
        <f>VLOOKUP(CONCATENATE(U$1, $A33),'All Samples'!$A$1:$O$7000, 14, FALSE)</f>
        <v>308720</v>
      </c>
      <c r="V33" s="3">
        <f>VLOOKUP(CONCATENATE(V$1, $A33),'All Samples'!$A$1:$O$7000, 14, FALSE)</f>
        <v>51954</v>
      </c>
      <c r="W33" s="3">
        <f>VLOOKUP(CONCATENATE(W$1, $A33),'All Samples'!$A$1:$O$7000, 14, FALSE)</f>
        <v>13901</v>
      </c>
      <c r="X33" s="3">
        <f>VLOOKUP(CONCATENATE(X$1, $A33),'All Samples'!$A$1:$O$7000, 14, FALSE)</f>
        <v>226754</v>
      </c>
      <c r="Y33" s="3">
        <f>VLOOKUP(CONCATENATE(Y$1, $A33),'All Samples'!$A$1:$O$7000, 14, FALSE)</f>
        <v>45892</v>
      </c>
      <c r="Z33" s="3">
        <f>VLOOKUP(CONCATENATE(Z$1, $A33),'All Samples'!$A$1:$O$7000, 14, FALSE)</f>
        <v>26271</v>
      </c>
      <c r="AA33" s="3">
        <f>VLOOKUP(CONCATENATE(AA$1, $A33),'All Samples'!$A$1:$O$7000, 14, FALSE)</f>
        <v>33166</v>
      </c>
    </row>
    <row r="34" spans="1:27" x14ac:dyDescent="0.3">
      <c r="A34" t="s">
        <v>72</v>
      </c>
      <c r="C34" s="3">
        <f>VLOOKUP(CONCATENATE(C$1, $A34),'All Samples'!$A$1:$O$7000, 14, FALSE)</f>
        <v>1010932</v>
      </c>
      <c r="D34" s="3" t="str">
        <f>VLOOKUP(CONCATENATE(D$1, $A34),'All Samples'!$A$1:$O$7000, 14, FALSE)</f>
        <v>N/F</v>
      </c>
      <c r="E34" s="3">
        <f>VLOOKUP(CONCATENATE(E$1, $A34),'All Samples'!$A$1:$O$7000, 14, FALSE)</f>
        <v>755610</v>
      </c>
      <c r="F34" s="3">
        <f>VLOOKUP(CONCATENATE(F$1, $A34),'All Samples'!$A$1:$O$7000, 14, FALSE)</f>
        <v>6334068</v>
      </c>
      <c r="G34" s="3" t="str">
        <f>VLOOKUP(CONCATENATE(G$1, $A34),'All Samples'!$A$1:$O$7000, 14, FALSE)</f>
        <v>N/F</v>
      </c>
      <c r="H34" s="3" t="str">
        <f>VLOOKUP(CONCATENATE(H$1, $A34),'All Samples'!$A$1:$O$7000, 14, FALSE)</f>
        <v>N/F</v>
      </c>
      <c r="I34" s="3" t="str">
        <f>VLOOKUP(CONCATENATE(I$1, $A34),'All Samples'!$A$1:$O$7000, 14, FALSE)</f>
        <v>N/F</v>
      </c>
      <c r="J34" s="3" t="str">
        <f>VLOOKUP(CONCATENATE(J$1, $A34),'All Samples'!$A$1:$O$7000, 14, FALSE)</f>
        <v>N/F</v>
      </c>
      <c r="K34" s="3">
        <f>VLOOKUP(CONCATENATE(K$1, $A34),'All Samples'!$A$1:$O$7000, 14, FALSE)</f>
        <v>1200911</v>
      </c>
      <c r="L34" s="3">
        <f>VLOOKUP(CONCATENATE(L$1, $A34),'All Samples'!$A$1:$O$7000, 14, FALSE)</f>
        <v>329961</v>
      </c>
      <c r="M34" s="3" t="str">
        <f>VLOOKUP(CONCATENATE(M$1, $A34),'All Samples'!$A$1:$O$7000, 14, FALSE)</f>
        <v>N/F</v>
      </c>
      <c r="N34" s="3">
        <f>VLOOKUP(CONCATENATE(N$1, $A34),'All Samples'!$A$1:$O$7000, 14, FALSE)</f>
        <v>768547</v>
      </c>
      <c r="O34" s="3" t="str">
        <f>VLOOKUP(CONCATENATE(O$1, $A34),'All Samples'!$A$1:$O$7000, 14, FALSE)</f>
        <v>N/F</v>
      </c>
      <c r="P34" s="3">
        <f>VLOOKUP(CONCATENATE(P$1, $A34),'All Samples'!$A$1:$O$7000, 14, FALSE)</f>
        <v>2520000</v>
      </c>
      <c r="Q34" s="3">
        <f>VLOOKUP(CONCATENATE(Q$1, $A34),'All Samples'!$A$1:$O$7000, 14, FALSE)</f>
        <v>1019346</v>
      </c>
      <c r="R34" s="3">
        <f>VLOOKUP(CONCATENATE(R$1, $A34),'All Samples'!$A$1:$O$7000, 14, FALSE)</f>
        <v>118740</v>
      </c>
      <c r="S34" s="3">
        <f>VLOOKUP(CONCATENATE(S$1, $A34),'All Samples'!$A$1:$O$7000, 14, FALSE)</f>
        <v>1555988</v>
      </c>
      <c r="T34" s="3">
        <f>VLOOKUP(CONCATENATE(T$1, $A34),'All Samples'!$A$1:$O$7000, 14, FALSE)</f>
        <v>4559387</v>
      </c>
      <c r="U34" s="3">
        <f>VLOOKUP(CONCATENATE(U$1, $A34),'All Samples'!$A$1:$O$7000, 14, FALSE)</f>
        <v>226639</v>
      </c>
      <c r="V34" s="3">
        <f>VLOOKUP(CONCATENATE(V$1, $A34),'All Samples'!$A$1:$O$7000, 14, FALSE)</f>
        <v>6651</v>
      </c>
      <c r="W34" s="3">
        <f>VLOOKUP(CONCATENATE(W$1, $A34),'All Samples'!$A$1:$O$7000, 14, FALSE)</f>
        <v>6631</v>
      </c>
      <c r="X34" s="3">
        <f>VLOOKUP(CONCATENATE(X$1, $A34),'All Samples'!$A$1:$O$7000, 14, FALSE)</f>
        <v>192052</v>
      </c>
      <c r="Y34" s="3">
        <f>VLOOKUP(CONCATENATE(Y$1, $A34),'All Samples'!$A$1:$O$7000, 14, FALSE)</f>
        <v>24265</v>
      </c>
      <c r="Z34" s="3" t="str">
        <f>VLOOKUP(CONCATENATE(Z$1, $A34),'All Samples'!$A$1:$O$7000, 14, FALSE)</f>
        <v>N/F</v>
      </c>
      <c r="AA34" s="3">
        <f>VLOOKUP(CONCATENATE(AA$1, $A34),'All Samples'!$A$1:$O$7000, 14, FALSE)</f>
        <v>11503</v>
      </c>
    </row>
    <row r="35" spans="1:27" x14ac:dyDescent="0.3">
      <c r="C35" s="3"/>
    </row>
    <row r="36" spans="1:27" x14ac:dyDescent="0.3">
      <c r="A36" s="2" t="s">
        <v>767</v>
      </c>
      <c r="C36" s="3"/>
    </row>
    <row r="37" spans="1:27" x14ac:dyDescent="0.3">
      <c r="A37" t="s">
        <v>28</v>
      </c>
      <c r="C37" s="3">
        <f>VLOOKUP(CONCATENATE(C$1, $A37),'All Samples'!$A$1:$O$7000, 15, FALSE)</f>
        <v>8952221</v>
      </c>
      <c r="D37" s="3">
        <f>VLOOKUP(CONCATENATE(D$1, $A37),'All Samples'!$A$1:$O$7000, 15, FALSE)</f>
        <v>3770908</v>
      </c>
      <c r="E37" s="3">
        <f>VLOOKUP(CONCATENATE(E$1, $A37),'All Samples'!$A$1:$O$7000, 15, FALSE)</f>
        <v>14313288</v>
      </c>
      <c r="F37" s="3">
        <f>VLOOKUP(CONCATENATE(F$1, $A37),'All Samples'!$A$1:$O$7000, 15, FALSE)</f>
        <v>70251484</v>
      </c>
      <c r="G37" s="3">
        <f>VLOOKUP(CONCATENATE(G$1, $A37),'All Samples'!$A$1:$O$7000, 15, FALSE)</f>
        <v>3770908</v>
      </c>
      <c r="H37" s="3">
        <f>VLOOKUP(CONCATENATE(H$1, $A37),'All Samples'!$A$1:$O$7000, 15, FALSE)</f>
        <v>3770908</v>
      </c>
      <c r="I37" s="3">
        <f>VLOOKUP(CONCATENATE(I$1, $A37),'All Samples'!$A$1:$O$7000, 15, FALSE)</f>
        <v>79374418</v>
      </c>
      <c r="J37" s="3">
        <f>VLOOKUP(CONCATENATE(J$1, $A37),'All Samples'!$A$1:$O$7000, 15, FALSE)</f>
        <v>3770908</v>
      </c>
      <c r="K37" s="3">
        <f>VLOOKUP(CONCATENATE(K$1, $A37),'All Samples'!$A$1:$O$7000, 15, FALSE)</f>
        <v>20691881</v>
      </c>
      <c r="L37" s="3">
        <f>VLOOKUP(CONCATENATE(L$1, $A37),'All Samples'!$A$1:$O$7000, 15, FALSE)</f>
        <v>102640409</v>
      </c>
      <c r="M37" s="3">
        <f>VLOOKUP(CONCATENATE(M$1, $A37),'All Samples'!$A$1:$O$7000, 15, FALSE)</f>
        <v>3770908</v>
      </c>
      <c r="N37" s="3">
        <f>VLOOKUP(CONCATENATE(N$1, $A37),'All Samples'!$A$1:$O$7000, 15, FALSE)</f>
        <v>24915465</v>
      </c>
      <c r="O37" s="3">
        <f>VLOOKUP(CONCATENATE(O$1, $A37),'All Samples'!$A$1:$O$7000, 15, FALSE)</f>
        <v>3770908</v>
      </c>
      <c r="P37" s="3">
        <f>VLOOKUP(CONCATENATE(P$1, $A37),'All Samples'!$A$1:$O$7000, 15, FALSE)</f>
        <v>102640409</v>
      </c>
      <c r="Q37" s="3">
        <f>VLOOKUP(CONCATENATE(Q$1, $A37),'All Samples'!$A$1:$O$7000, 15, FALSE)</f>
        <v>78617225</v>
      </c>
      <c r="R37" s="3">
        <f>VLOOKUP(CONCATENATE(R$1, $A37),'All Samples'!$A$1:$O$7000, 15, FALSE)</f>
        <v>102640409</v>
      </c>
      <c r="S37" s="3">
        <f>VLOOKUP(CONCATENATE(S$1, $A37),'All Samples'!$A$1:$O$7000, 15, FALSE)</f>
        <v>31791783</v>
      </c>
      <c r="T37" s="3">
        <f>VLOOKUP(CONCATENATE(T$1, $A37),'All Samples'!$A$1:$O$7000, 15, FALSE)</f>
        <v>95019212</v>
      </c>
      <c r="U37" s="3">
        <f>VLOOKUP(CONCATENATE(U$1, $A37),'All Samples'!$A$1:$O$7000, 15, FALSE)</f>
        <v>31182599</v>
      </c>
      <c r="V37" s="3">
        <f>VLOOKUP(CONCATENATE(V$1, $A37),'All Samples'!$A$1:$O$7000, 15, FALSE)</f>
        <v>3770908</v>
      </c>
      <c r="W37" s="3">
        <f>VLOOKUP(CONCATENATE(W$1, $A37),'All Samples'!$A$1:$O$7000, 15, FALSE)</f>
        <v>52397615</v>
      </c>
      <c r="X37" s="3">
        <f>VLOOKUP(CONCATENATE(X$1, $A37),'All Samples'!$A$1:$O$7000, 15, FALSE)</f>
        <v>30527578</v>
      </c>
      <c r="Y37" s="3">
        <f>VLOOKUP(CONCATENATE(Y$1, $A37),'All Samples'!$A$1:$O$7000, 15, FALSE)</f>
        <v>33480451</v>
      </c>
      <c r="Z37" s="3">
        <f>VLOOKUP(CONCATENATE(Z$1, $A37),'All Samples'!$A$1:$O$7000, 15, FALSE)</f>
        <v>3770908</v>
      </c>
      <c r="AA37" s="3">
        <f>VLOOKUP(CONCATENATE(AA$1, $A37),'All Samples'!$A$1:$O$7000, 15, FALSE)</f>
        <v>33592443</v>
      </c>
    </row>
    <row r="38" spans="1:27" x14ac:dyDescent="0.3">
      <c r="A38" t="s">
        <v>34</v>
      </c>
      <c r="C38" s="3">
        <f>VLOOKUP(CONCATENATE(C$1, $A38),'All Samples'!$A$1:$O$7000, 15, FALSE)</f>
        <v>9150489</v>
      </c>
      <c r="D38" s="3">
        <f>VLOOKUP(CONCATENATE(D$1, $A38),'All Samples'!$A$1:$O$7000, 15, FALSE)</f>
        <v>3986424</v>
      </c>
      <c r="E38" s="3">
        <f>VLOOKUP(CONCATENATE(E$1, $A38),'All Samples'!$A$1:$O$7000, 15, FALSE)</f>
        <v>14351595</v>
      </c>
      <c r="F38" s="3">
        <f>VLOOKUP(CONCATENATE(F$1, $A38),'All Samples'!$A$1:$O$7000, 15, FALSE)</f>
        <v>77876398</v>
      </c>
      <c r="G38" s="3">
        <f>VLOOKUP(CONCATENATE(G$1, $A38),'All Samples'!$A$1:$O$7000, 15, FALSE)</f>
        <v>3986424</v>
      </c>
      <c r="H38" s="3">
        <f>VLOOKUP(CONCATENATE(H$1, $A38),'All Samples'!$A$1:$O$7000, 15, FALSE)</f>
        <v>3986424</v>
      </c>
      <c r="I38" s="3">
        <f>VLOOKUP(CONCATENATE(I$1, $A38),'All Samples'!$A$1:$O$7000, 15, FALSE)</f>
        <v>81759269</v>
      </c>
      <c r="J38" s="3">
        <f>VLOOKUP(CONCATENATE(J$1, $A38),'All Samples'!$A$1:$O$7000, 15, FALSE)</f>
        <v>3986424</v>
      </c>
      <c r="K38" s="3">
        <f>VLOOKUP(CONCATENATE(K$1, $A38),'All Samples'!$A$1:$O$7000, 15, FALSE)</f>
        <v>20563996</v>
      </c>
      <c r="L38" s="3">
        <f>VLOOKUP(CONCATENATE(L$1, $A38),'All Samples'!$A$1:$O$7000, 15, FALSE)</f>
        <v>100342322</v>
      </c>
      <c r="M38" s="3">
        <f>VLOOKUP(CONCATENATE(M$1, $A38),'All Samples'!$A$1:$O$7000, 15, FALSE)</f>
        <v>3986424</v>
      </c>
      <c r="N38" s="3">
        <f>VLOOKUP(CONCATENATE(N$1, $A38),'All Samples'!$A$1:$O$7000, 15, FALSE)</f>
        <v>24767870</v>
      </c>
      <c r="O38" s="3">
        <f>VLOOKUP(CONCATENATE(O$1, $A38),'All Samples'!$A$1:$O$7000, 15, FALSE)</f>
        <v>3986424</v>
      </c>
      <c r="P38" s="3">
        <f>VLOOKUP(CONCATENATE(P$1, $A38),'All Samples'!$A$1:$O$7000, 15, FALSE)</f>
        <v>100342322</v>
      </c>
      <c r="Q38" s="3">
        <f>VLOOKUP(CONCATENATE(Q$1, $A38),'All Samples'!$A$1:$O$7000, 15, FALSE)</f>
        <v>79798003</v>
      </c>
      <c r="R38" s="3">
        <f>VLOOKUP(CONCATENATE(R$1, $A38),'All Samples'!$A$1:$O$7000, 15, FALSE)</f>
        <v>100342322</v>
      </c>
      <c r="S38" s="3">
        <f>VLOOKUP(CONCATENATE(S$1, $A38),'All Samples'!$A$1:$O$7000, 15, FALSE)</f>
        <v>31093872</v>
      </c>
      <c r="T38" s="3">
        <f>VLOOKUP(CONCATENATE(T$1, $A38),'All Samples'!$A$1:$O$7000, 15, FALSE)</f>
        <v>96267435</v>
      </c>
      <c r="U38" s="3">
        <f>VLOOKUP(CONCATENATE(U$1, $A38),'All Samples'!$A$1:$O$7000, 15, FALSE)</f>
        <v>31966319</v>
      </c>
      <c r="V38" s="3">
        <f>VLOOKUP(CONCATENATE(V$1, $A38),'All Samples'!$A$1:$O$7000, 15, FALSE)</f>
        <v>3986424</v>
      </c>
      <c r="W38" s="3">
        <f>VLOOKUP(CONCATENATE(W$1, $A38),'All Samples'!$A$1:$O$7000, 15, FALSE)</f>
        <v>54141066</v>
      </c>
      <c r="X38" s="3">
        <f>VLOOKUP(CONCATENATE(X$1, $A38),'All Samples'!$A$1:$O$7000, 15, FALSE)</f>
        <v>31870385</v>
      </c>
      <c r="Y38" s="3">
        <f>VLOOKUP(CONCATENATE(Y$1, $A38),'All Samples'!$A$1:$O$7000, 15, FALSE)</f>
        <v>34837446</v>
      </c>
      <c r="Z38" s="3">
        <f>VLOOKUP(CONCATENATE(Z$1, $A38),'All Samples'!$A$1:$O$7000, 15, FALSE)</f>
        <v>3986424</v>
      </c>
      <c r="AA38" s="3">
        <f>VLOOKUP(CONCATENATE(AA$1, $A38),'All Samples'!$A$1:$O$7000, 15, FALSE)</f>
        <v>32450585</v>
      </c>
    </row>
    <row r="39" spans="1:27" x14ac:dyDescent="0.3">
      <c r="A39" t="s">
        <v>37</v>
      </c>
      <c r="C39" s="3">
        <f>VLOOKUP(CONCATENATE(C$1, $A39),'All Samples'!$A$1:$O$7000, 15, FALSE)</f>
        <v>8523831</v>
      </c>
      <c r="D39" s="3">
        <f>VLOOKUP(CONCATENATE(D$1, $A39),'All Samples'!$A$1:$O$7000, 15, FALSE)</f>
        <v>3622964</v>
      </c>
      <c r="E39" s="3">
        <f>VLOOKUP(CONCATENATE(E$1, $A39),'All Samples'!$A$1:$O$7000, 15, FALSE)</f>
        <v>13620724</v>
      </c>
      <c r="F39" s="3">
        <f>VLOOKUP(CONCATENATE(F$1, $A39),'All Samples'!$A$1:$O$7000, 15, FALSE)</f>
        <v>71911064</v>
      </c>
      <c r="G39" s="3">
        <f>VLOOKUP(CONCATENATE(G$1, $A39),'All Samples'!$A$1:$O$7000, 15, FALSE)</f>
        <v>3622964</v>
      </c>
      <c r="H39" s="3">
        <f>VLOOKUP(CONCATENATE(H$1, $A39),'All Samples'!$A$1:$O$7000, 15, FALSE)</f>
        <v>3622964</v>
      </c>
      <c r="I39" s="3">
        <f>VLOOKUP(CONCATENATE(I$1, $A39),'All Samples'!$A$1:$O$7000, 15, FALSE)</f>
        <v>78487916</v>
      </c>
      <c r="J39" s="3">
        <f>VLOOKUP(CONCATENATE(J$1, $A39),'All Samples'!$A$1:$O$7000, 15, FALSE)</f>
        <v>3622964</v>
      </c>
      <c r="K39" s="3">
        <f>VLOOKUP(CONCATENATE(K$1, $A39),'All Samples'!$A$1:$O$7000, 15, FALSE)</f>
        <v>19670736</v>
      </c>
      <c r="L39" s="3">
        <f>VLOOKUP(CONCATENATE(L$1, $A39),'All Samples'!$A$1:$O$7000, 15, FALSE)</f>
        <v>95604357</v>
      </c>
      <c r="M39" s="3">
        <f>VLOOKUP(CONCATENATE(M$1, $A39),'All Samples'!$A$1:$O$7000, 15, FALSE)</f>
        <v>3622964</v>
      </c>
      <c r="N39" s="3">
        <f>VLOOKUP(CONCATENATE(N$1, $A39),'All Samples'!$A$1:$O$7000, 15, FALSE)</f>
        <v>23089285</v>
      </c>
      <c r="O39" s="3">
        <f>VLOOKUP(CONCATENATE(O$1, $A39),'All Samples'!$A$1:$O$7000, 15, FALSE)</f>
        <v>3622964</v>
      </c>
      <c r="P39" s="3">
        <f>VLOOKUP(CONCATENATE(P$1, $A39),'All Samples'!$A$1:$O$7000, 15, FALSE)</f>
        <v>95604357</v>
      </c>
      <c r="Q39" s="3">
        <f>VLOOKUP(CONCATENATE(Q$1, $A39),'All Samples'!$A$1:$O$7000, 15, FALSE)</f>
        <v>71804687</v>
      </c>
      <c r="R39" s="3">
        <f>VLOOKUP(CONCATENATE(R$1, $A39),'All Samples'!$A$1:$O$7000, 15, FALSE)</f>
        <v>95604357</v>
      </c>
      <c r="S39" s="3">
        <f>VLOOKUP(CONCATENATE(S$1, $A39),'All Samples'!$A$1:$O$7000, 15, FALSE)</f>
        <v>28652160</v>
      </c>
      <c r="T39" s="3">
        <f>VLOOKUP(CONCATENATE(T$1, $A39),'All Samples'!$A$1:$O$7000, 15, FALSE)</f>
        <v>88173607</v>
      </c>
      <c r="U39" s="3">
        <f>VLOOKUP(CONCATENATE(U$1, $A39),'All Samples'!$A$1:$O$7000, 15, FALSE)</f>
        <v>29248917</v>
      </c>
      <c r="V39" s="3">
        <f>VLOOKUP(CONCATENATE(V$1, $A39),'All Samples'!$A$1:$O$7000, 15, FALSE)</f>
        <v>3622964</v>
      </c>
      <c r="W39" s="3">
        <f>VLOOKUP(CONCATENATE(W$1, $A39),'All Samples'!$A$1:$O$7000, 15, FALSE)</f>
        <v>50993180</v>
      </c>
      <c r="X39" s="3">
        <f>VLOOKUP(CONCATENATE(X$1, $A39),'All Samples'!$A$1:$O$7000, 15, FALSE)</f>
        <v>29908729</v>
      </c>
      <c r="Y39" s="3">
        <f>VLOOKUP(CONCATENATE(Y$1, $A39),'All Samples'!$A$1:$O$7000, 15, FALSE)</f>
        <v>30990544</v>
      </c>
      <c r="Z39" s="3">
        <f>VLOOKUP(CONCATENATE(Z$1, $A39),'All Samples'!$A$1:$O$7000, 15, FALSE)</f>
        <v>3622964</v>
      </c>
      <c r="AA39" s="3">
        <f>VLOOKUP(CONCATENATE(AA$1, $A39),'All Samples'!$A$1:$O$7000, 15, FALSE)</f>
        <v>30788832</v>
      </c>
    </row>
    <row r="40" spans="1:27" x14ac:dyDescent="0.3">
      <c r="A40" t="s">
        <v>40</v>
      </c>
      <c r="C40" s="3">
        <f>VLOOKUP(CONCATENATE(C$1, $A40),'All Samples'!$A$1:$O$7000, 15, FALSE)</f>
        <v>9053861</v>
      </c>
      <c r="D40" s="3">
        <f>VLOOKUP(CONCATENATE(D$1, $A40),'All Samples'!$A$1:$O$7000, 15, FALSE)</f>
        <v>3891077</v>
      </c>
      <c r="E40" s="3">
        <f>VLOOKUP(CONCATENATE(E$1, $A40),'All Samples'!$A$1:$O$7000, 15, FALSE)</f>
        <v>14203173</v>
      </c>
      <c r="F40" s="3">
        <f>VLOOKUP(CONCATENATE(F$1, $A40),'All Samples'!$A$1:$O$7000, 15, FALSE)</f>
        <v>75726150</v>
      </c>
      <c r="G40" s="3">
        <f>VLOOKUP(CONCATENATE(G$1, $A40),'All Samples'!$A$1:$O$7000, 15, FALSE)</f>
        <v>3891077</v>
      </c>
      <c r="H40" s="3">
        <f>VLOOKUP(CONCATENATE(H$1, $A40),'All Samples'!$A$1:$O$7000, 15, FALSE)</f>
        <v>3891077</v>
      </c>
      <c r="I40" s="3">
        <f>VLOOKUP(CONCATENATE(I$1, $A40),'All Samples'!$A$1:$O$7000, 15, FALSE)</f>
        <v>84592436</v>
      </c>
      <c r="J40" s="3">
        <f>VLOOKUP(CONCATENATE(J$1, $A40),'All Samples'!$A$1:$O$7000, 15, FALSE)</f>
        <v>3891077</v>
      </c>
      <c r="K40" s="3">
        <f>VLOOKUP(CONCATENATE(K$1, $A40),'All Samples'!$A$1:$O$7000, 15, FALSE)</f>
        <v>20631484</v>
      </c>
      <c r="L40" s="3">
        <f>VLOOKUP(CONCATENATE(L$1, $A40),'All Samples'!$A$1:$O$7000, 15, FALSE)</f>
        <v>99895522</v>
      </c>
      <c r="M40" s="3">
        <f>VLOOKUP(CONCATENATE(M$1, $A40),'All Samples'!$A$1:$O$7000, 15, FALSE)</f>
        <v>3891077</v>
      </c>
      <c r="N40" s="3">
        <f>VLOOKUP(CONCATENATE(N$1, $A40),'All Samples'!$A$1:$O$7000, 15, FALSE)</f>
        <v>23734702</v>
      </c>
      <c r="O40" s="3">
        <f>VLOOKUP(CONCATENATE(O$1, $A40),'All Samples'!$A$1:$O$7000, 15, FALSE)</f>
        <v>3891077</v>
      </c>
      <c r="P40" s="3">
        <f>VLOOKUP(CONCATENATE(P$1, $A40),'All Samples'!$A$1:$O$7000, 15, FALSE)</f>
        <v>99895522</v>
      </c>
      <c r="Q40" s="3">
        <f>VLOOKUP(CONCATENATE(Q$1, $A40),'All Samples'!$A$1:$O$7000, 15, FALSE)</f>
        <v>75508862</v>
      </c>
      <c r="R40" s="3">
        <f>VLOOKUP(CONCATENATE(R$1, $A40),'All Samples'!$A$1:$O$7000, 15, FALSE)</f>
        <v>99895522</v>
      </c>
      <c r="S40" s="3">
        <f>VLOOKUP(CONCATENATE(S$1, $A40),'All Samples'!$A$1:$O$7000, 15, FALSE)</f>
        <v>30981600</v>
      </c>
      <c r="T40" s="3">
        <f>VLOOKUP(CONCATENATE(T$1, $A40),'All Samples'!$A$1:$O$7000, 15, FALSE)</f>
        <v>90042276</v>
      </c>
      <c r="U40" s="3">
        <f>VLOOKUP(CONCATENATE(U$1, $A40),'All Samples'!$A$1:$O$7000, 15, FALSE)</f>
        <v>30858715</v>
      </c>
      <c r="V40" s="3">
        <f>VLOOKUP(CONCATENATE(V$1, $A40),'All Samples'!$A$1:$O$7000, 15, FALSE)</f>
        <v>3891077</v>
      </c>
      <c r="W40" s="3">
        <f>VLOOKUP(CONCATENATE(W$1, $A40),'All Samples'!$A$1:$O$7000, 15, FALSE)</f>
        <v>54557783</v>
      </c>
      <c r="X40" s="3">
        <f>VLOOKUP(CONCATENATE(X$1, $A40),'All Samples'!$A$1:$O$7000, 15, FALSE)</f>
        <v>32197644</v>
      </c>
      <c r="Y40" s="3">
        <f>VLOOKUP(CONCATENATE(Y$1, $A40),'All Samples'!$A$1:$O$7000, 15, FALSE)</f>
        <v>33395289</v>
      </c>
      <c r="Z40" s="3">
        <f>VLOOKUP(CONCATENATE(Z$1, $A40),'All Samples'!$A$1:$O$7000, 15, FALSE)</f>
        <v>3891077</v>
      </c>
      <c r="AA40" s="3">
        <f>VLOOKUP(CONCATENATE(AA$1, $A40),'All Samples'!$A$1:$O$7000, 15, FALSE)</f>
        <v>32636381</v>
      </c>
    </row>
    <row r="41" spans="1:27" x14ac:dyDescent="0.3">
      <c r="A41" t="s">
        <v>43</v>
      </c>
      <c r="C41" s="3">
        <f>VLOOKUP(CONCATENATE(C$1, $A41),'All Samples'!$A$1:$O$7000, 15, FALSE)</f>
        <v>8452031</v>
      </c>
      <c r="D41" s="3">
        <f>VLOOKUP(CONCATENATE(D$1, $A41),'All Samples'!$A$1:$O$7000, 15, FALSE)</f>
        <v>3641211</v>
      </c>
      <c r="E41" s="3">
        <f>VLOOKUP(CONCATENATE(E$1, $A41),'All Samples'!$A$1:$O$7000, 15, FALSE)</f>
        <v>12858161</v>
      </c>
      <c r="F41" s="3">
        <f>VLOOKUP(CONCATENATE(F$1, $A41),'All Samples'!$A$1:$O$7000, 15, FALSE)</f>
        <v>70354851</v>
      </c>
      <c r="G41" s="3">
        <f>VLOOKUP(CONCATENATE(G$1, $A41),'All Samples'!$A$1:$O$7000, 15, FALSE)</f>
        <v>3641211</v>
      </c>
      <c r="H41" s="3">
        <f>VLOOKUP(CONCATENATE(H$1, $A41),'All Samples'!$A$1:$O$7000, 15, FALSE)</f>
        <v>3641211</v>
      </c>
      <c r="I41" s="3">
        <f>VLOOKUP(CONCATENATE(I$1, $A41),'All Samples'!$A$1:$O$7000, 15, FALSE)</f>
        <v>78722051</v>
      </c>
      <c r="J41" s="3">
        <f>VLOOKUP(CONCATENATE(J$1, $A41),'All Samples'!$A$1:$O$7000, 15, FALSE)</f>
        <v>3641211</v>
      </c>
      <c r="K41" s="3">
        <f>VLOOKUP(CONCATENATE(K$1, $A41),'All Samples'!$A$1:$O$7000, 15, FALSE)</f>
        <v>19099004</v>
      </c>
      <c r="L41" s="3">
        <f>VLOOKUP(CONCATENATE(L$1, $A41),'All Samples'!$A$1:$O$7000, 15, FALSE)</f>
        <v>90536633</v>
      </c>
      <c r="M41" s="3">
        <f>VLOOKUP(CONCATENATE(M$1, $A41),'All Samples'!$A$1:$O$7000, 15, FALSE)</f>
        <v>3641211</v>
      </c>
      <c r="N41" s="3">
        <f>VLOOKUP(CONCATENATE(N$1, $A41),'All Samples'!$A$1:$O$7000, 15, FALSE)</f>
        <v>22374624</v>
      </c>
      <c r="O41" s="3">
        <f>VLOOKUP(CONCATENATE(O$1, $A41),'All Samples'!$A$1:$O$7000, 15, FALSE)</f>
        <v>3641211</v>
      </c>
      <c r="P41" s="3">
        <f>VLOOKUP(CONCATENATE(P$1, $A41),'All Samples'!$A$1:$O$7000, 15, FALSE)</f>
        <v>90536633</v>
      </c>
      <c r="Q41" s="3">
        <f>VLOOKUP(CONCATENATE(Q$1, $A41),'All Samples'!$A$1:$O$7000, 15, FALSE)</f>
        <v>67253732</v>
      </c>
      <c r="R41" s="3">
        <f>VLOOKUP(CONCATENATE(R$1, $A41),'All Samples'!$A$1:$O$7000, 15, FALSE)</f>
        <v>90536633</v>
      </c>
      <c r="S41" s="3">
        <f>VLOOKUP(CONCATENATE(S$1, $A41),'All Samples'!$A$1:$O$7000, 15, FALSE)</f>
        <v>26410317</v>
      </c>
      <c r="T41" s="3">
        <f>VLOOKUP(CONCATENATE(T$1, $A41),'All Samples'!$A$1:$O$7000, 15, FALSE)</f>
        <v>84389745</v>
      </c>
      <c r="U41" s="3">
        <f>VLOOKUP(CONCATENATE(U$1, $A41),'All Samples'!$A$1:$O$7000, 15, FALSE)</f>
        <v>26952803</v>
      </c>
      <c r="V41" s="3">
        <f>VLOOKUP(CONCATENATE(V$1, $A41),'All Samples'!$A$1:$O$7000, 15, FALSE)</f>
        <v>3641211</v>
      </c>
      <c r="W41" s="3">
        <f>VLOOKUP(CONCATENATE(W$1, $A41),'All Samples'!$A$1:$O$7000, 15, FALSE)</f>
        <v>49271627</v>
      </c>
      <c r="X41" s="3">
        <f>VLOOKUP(CONCATENATE(X$1, $A41),'All Samples'!$A$1:$O$7000, 15, FALSE)</f>
        <v>29285127</v>
      </c>
      <c r="Y41" s="3">
        <f>VLOOKUP(CONCATENATE(Y$1, $A41),'All Samples'!$A$1:$O$7000, 15, FALSE)</f>
        <v>30019852</v>
      </c>
      <c r="Z41" s="3">
        <f>VLOOKUP(CONCATENATE(Z$1, $A41),'All Samples'!$A$1:$O$7000, 15, FALSE)</f>
        <v>3641211</v>
      </c>
      <c r="AA41" s="3">
        <f>VLOOKUP(CONCATENATE(AA$1, $A41),'All Samples'!$A$1:$O$7000, 15, FALSE)</f>
        <v>30386204</v>
      </c>
    </row>
    <row r="42" spans="1:27" x14ac:dyDescent="0.3">
      <c r="A42" t="s">
        <v>46</v>
      </c>
      <c r="C42" s="3">
        <f>VLOOKUP(CONCATENATE(C$1, $A42),'All Samples'!$A$1:$O$7000, 15, FALSE)</f>
        <v>8008959</v>
      </c>
      <c r="D42" s="3">
        <f>VLOOKUP(CONCATENATE(D$1, $A42),'All Samples'!$A$1:$O$7000, 15, FALSE)</f>
        <v>3669863</v>
      </c>
      <c r="E42" s="3">
        <f>VLOOKUP(CONCATENATE(E$1, $A42),'All Samples'!$A$1:$O$7000, 15, FALSE)</f>
        <v>12432822</v>
      </c>
      <c r="F42" s="3">
        <f>VLOOKUP(CONCATENATE(F$1, $A42),'All Samples'!$A$1:$O$7000, 15, FALSE)</f>
        <v>58146949</v>
      </c>
      <c r="G42" s="3">
        <f>VLOOKUP(CONCATENATE(G$1, $A42),'All Samples'!$A$1:$O$7000, 15, FALSE)</f>
        <v>3669863</v>
      </c>
      <c r="H42" s="3">
        <f>VLOOKUP(CONCATENATE(H$1, $A42),'All Samples'!$A$1:$O$7000, 15, FALSE)</f>
        <v>3669863</v>
      </c>
      <c r="I42" s="3">
        <f>VLOOKUP(CONCATENATE(I$1, $A42),'All Samples'!$A$1:$O$7000, 15, FALSE)</f>
        <v>70950889</v>
      </c>
      <c r="J42" s="3">
        <f>VLOOKUP(CONCATENATE(J$1, $A42),'All Samples'!$A$1:$O$7000, 15, FALSE)</f>
        <v>3669863</v>
      </c>
      <c r="K42" s="3">
        <f>VLOOKUP(CONCATENATE(K$1, $A42),'All Samples'!$A$1:$O$7000, 15, FALSE)</f>
        <v>17263811</v>
      </c>
      <c r="L42" s="3">
        <f>VLOOKUP(CONCATENATE(L$1, $A42),'All Samples'!$A$1:$O$7000, 15, FALSE)</f>
        <v>79417462</v>
      </c>
      <c r="M42" s="3">
        <f>VLOOKUP(CONCATENATE(M$1, $A42),'All Samples'!$A$1:$O$7000, 15, FALSE)</f>
        <v>3669863</v>
      </c>
      <c r="N42" s="3">
        <f>VLOOKUP(CONCATENATE(N$1, $A42),'All Samples'!$A$1:$O$7000, 15, FALSE)</f>
        <v>19160375</v>
      </c>
      <c r="O42" s="3">
        <f>VLOOKUP(CONCATENATE(O$1, $A42),'All Samples'!$A$1:$O$7000, 15, FALSE)</f>
        <v>3669863</v>
      </c>
      <c r="P42" s="3">
        <f>VLOOKUP(CONCATENATE(P$1, $A42),'All Samples'!$A$1:$O$7000, 15, FALSE)</f>
        <v>79417462</v>
      </c>
      <c r="Q42" s="3">
        <f>VLOOKUP(CONCATENATE(Q$1, $A42),'All Samples'!$A$1:$O$7000, 15, FALSE)</f>
        <v>59796983</v>
      </c>
      <c r="R42" s="3">
        <f>VLOOKUP(CONCATENATE(R$1, $A42),'All Samples'!$A$1:$O$7000, 15, FALSE)</f>
        <v>79417462</v>
      </c>
      <c r="S42" s="3">
        <f>VLOOKUP(CONCATENATE(S$1, $A42),'All Samples'!$A$1:$O$7000, 15, FALSE)</f>
        <v>21757852</v>
      </c>
      <c r="T42" s="3">
        <f>VLOOKUP(CONCATENATE(T$1, $A42),'All Samples'!$A$1:$O$7000, 15, FALSE)</f>
        <v>78687771</v>
      </c>
      <c r="U42" s="3">
        <f>VLOOKUP(CONCATENATE(U$1, $A42),'All Samples'!$A$1:$O$7000, 15, FALSE)</f>
        <v>24037098</v>
      </c>
      <c r="V42" s="3">
        <f>VLOOKUP(CONCATENATE(V$1, $A42),'All Samples'!$A$1:$O$7000, 15, FALSE)</f>
        <v>3669863</v>
      </c>
      <c r="W42" s="3">
        <f>VLOOKUP(CONCATENATE(W$1, $A42),'All Samples'!$A$1:$O$7000, 15, FALSE)</f>
        <v>42975799</v>
      </c>
      <c r="X42" s="3">
        <f>VLOOKUP(CONCATENATE(X$1, $A42),'All Samples'!$A$1:$O$7000, 15, FALSE)</f>
        <v>25883144</v>
      </c>
      <c r="Y42" s="3">
        <f>VLOOKUP(CONCATENATE(Y$1, $A42),'All Samples'!$A$1:$O$7000, 15, FALSE)</f>
        <v>28172431</v>
      </c>
      <c r="Z42" s="3">
        <f>VLOOKUP(CONCATENATE(Z$1, $A42),'All Samples'!$A$1:$O$7000, 15, FALSE)</f>
        <v>3669863</v>
      </c>
      <c r="AA42" s="3">
        <f>VLOOKUP(CONCATENATE(AA$1, $A42),'All Samples'!$A$1:$O$7000, 15, FALSE)</f>
        <v>27768572</v>
      </c>
    </row>
    <row r="43" spans="1:27" x14ac:dyDescent="0.3">
      <c r="A43" t="s">
        <v>49</v>
      </c>
      <c r="C43" s="3">
        <f>VLOOKUP(CONCATENATE(C$1, $A43),'All Samples'!$A$1:$O$7000, 15, FALSE)</f>
        <v>6926091</v>
      </c>
      <c r="D43" s="3">
        <f>VLOOKUP(CONCATENATE(D$1, $A43),'All Samples'!$A$1:$O$7000, 15, FALSE)</f>
        <v>2918574</v>
      </c>
      <c r="E43" s="3">
        <f>VLOOKUP(CONCATENATE(E$1, $A43),'All Samples'!$A$1:$O$7000, 15, FALSE)</f>
        <v>10486557</v>
      </c>
      <c r="F43" s="3">
        <f>VLOOKUP(CONCATENATE(F$1, $A43),'All Samples'!$A$1:$O$7000, 15, FALSE)</f>
        <v>46544374</v>
      </c>
      <c r="G43" s="3">
        <f>VLOOKUP(CONCATENATE(G$1, $A43),'All Samples'!$A$1:$O$7000, 15, FALSE)</f>
        <v>2918574</v>
      </c>
      <c r="H43" s="3">
        <f>VLOOKUP(CONCATENATE(H$1, $A43),'All Samples'!$A$1:$O$7000, 15, FALSE)</f>
        <v>2918574</v>
      </c>
      <c r="I43" s="3">
        <f>VLOOKUP(CONCATENATE(I$1, $A43),'All Samples'!$A$1:$O$7000, 15, FALSE)</f>
        <v>62835335</v>
      </c>
      <c r="J43" s="3">
        <f>VLOOKUP(CONCATENATE(J$1, $A43),'All Samples'!$A$1:$O$7000, 15, FALSE)</f>
        <v>2918574</v>
      </c>
      <c r="K43" s="3">
        <f>VLOOKUP(CONCATENATE(K$1, $A43),'All Samples'!$A$1:$O$7000, 15, FALSE)</f>
        <v>14188546</v>
      </c>
      <c r="L43" s="3">
        <f>VLOOKUP(CONCATENATE(L$1, $A43),'All Samples'!$A$1:$O$7000, 15, FALSE)</f>
        <v>62466402</v>
      </c>
      <c r="M43" s="3">
        <f>VLOOKUP(CONCATENATE(M$1, $A43),'All Samples'!$A$1:$O$7000, 15, FALSE)</f>
        <v>2918574</v>
      </c>
      <c r="N43" s="3">
        <f>VLOOKUP(CONCATENATE(N$1, $A43),'All Samples'!$A$1:$O$7000, 15, FALSE)</f>
        <v>14523455</v>
      </c>
      <c r="O43" s="3">
        <f>VLOOKUP(CONCATENATE(O$1, $A43),'All Samples'!$A$1:$O$7000, 15, FALSE)</f>
        <v>2918574</v>
      </c>
      <c r="P43" s="3">
        <f>VLOOKUP(CONCATENATE(P$1, $A43),'All Samples'!$A$1:$O$7000, 15, FALSE)</f>
        <v>62466402</v>
      </c>
      <c r="Q43" s="3">
        <f>VLOOKUP(CONCATENATE(Q$1, $A43),'All Samples'!$A$1:$O$7000, 15, FALSE)</f>
        <v>49741890</v>
      </c>
      <c r="R43" s="3">
        <f>VLOOKUP(CONCATENATE(R$1, $A43),'All Samples'!$A$1:$O$7000, 15, FALSE)</f>
        <v>62466402</v>
      </c>
      <c r="S43" s="3">
        <f>VLOOKUP(CONCATENATE(S$1, $A43),'All Samples'!$A$1:$O$7000, 15, FALSE)</f>
        <v>16545186</v>
      </c>
      <c r="T43" s="3">
        <f>VLOOKUP(CONCATENATE(T$1, $A43),'All Samples'!$A$1:$O$7000, 15, FALSE)</f>
        <v>61926623</v>
      </c>
      <c r="U43" s="3">
        <f>VLOOKUP(CONCATENATE(U$1, $A43),'All Samples'!$A$1:$O$7000, 15, FALSE)</f>
        <v>19059959</v>
      </c>
      <c r="V43" s="3">
        <f>VLOOKUP(CONCATENATE(V$1, $A43),'All Samples'!$A$1:$O$7000, 15, FALSE)</f>
        <v>2918574</v>
      </c>
      <c r="W43" s="3">
        <f>VLOOKUP(CONCATENATE(W$1, $A43),'All Samples'!$A$1:$O$7000, 15, FALSE)</f>
        <v>36544368</v>
      </c>
      <c r="X43" s="3">
        <f>VLOOKUP(CONCATENATE(X$1, $A43),'All Samples'!$A$1:$O$7000, 15, FALSE)</f>
        <v>20646879</v>
      </c>
      <c r="Y43" s="3">
        <f>VLOOKUP(CONCATENATE(Y$1, $A43),'All Samples'!$A$1:$O$7000, 15, FALSE)</f>
        <v>21859479</v>
      </c>
      <c r="Z43" s="3">
        <f>VLOOKUP(CONCATENATE(Z$1, $A43),'All Samples'!$A$1:$O$7000, 15, FALSE)</f>
        <v>2918574</v>
      </c>
      <c r="AA43" s="3">
        <f>VLOOKUP(CONCATENATE(AA$1, $A43),'All Samples'!$A$1:$O$7000, 15, FALSE)</f>
        <v>23048065</v>
      </c>
    </row>
    <row r="44" spans="1:27" x14ac:dyDescent="0.3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t="s">
        <v>52</v>
      </c>
      <c r="C45" s="3" t="str">
        <f>VLOOKUP(CONCATENATE(C$1, $A45),'All Samples'!$A$1:$O$7000, 15, FALSE)</f>
        <v>N/F</v>
      </c>
      <c r="D45" s="3" t="str">
        <f>VLOOKUP(CONCATENATE(D$1, $A45),'All Samples'!$A$1:$O$7000, 15, FALSE)</f>
        <v>N/F</v>
      </c>
      <c r="E45" s="3" t="str">
        <f>VLOOKUP(CONCATENATE(E$1, $A45),'All Samples'!$A$1:$O$7000, 15, FALSE)</f>
        <v>N/F</v>
      </c>
      <c r="F45" s="3" t="str">
        <f>VLOOKUP(CONCATENATE(F$1, $A45),'All Samples'!$A$1:$O$7000, 15, FALSE)</f>
        <v>N/F</v>
      </c>
      <c r="G45" s="3" t="str">
        <f>VLOOKUP(CONCATENATE(G$1, $A45),'All Samples'!$A$1:$O$7000, 15, FALSE)</f>
        <v>N/F</v>
      </c>
      <c r="H45" s="3" t="str">
        <f>VLOOKUP(CONCATENATE(H$1, $A45),'All Samples'!$A$1:$O$7000, 15, FALSE)</f>
        <v>N/F</v>
      </c>
      <c r="I45" s="3">
        <f>VLOOKUP(CONCATENATE(I$1, $A45),'All Samples'!$A$1:$O$7000, 15, FALSE)</f>
        <v>3145</v>
      </c>
      <c r="J45" s="3" t="str">
        <f>VLOOKUP(CONCATENATE(J$1, $A45),'All Samples'!$A$1:$O$7000, 15, FALSE)</f>
        <v>N/F</v>
      </c>
      <c r="K45" s="3" t="str">
        <f>VLOOKUP(CONCATENATE(K$1, $A45),'All Samples'!$A$1:$O$7000, 15, FALSE)</f>
        <v>N/F</v>
      </c>
      <c r="L45" s="3" t="str">
        <f>VLOOKUP(CONCATENATE(L$1, $A45),'All Samples'!$A$1:$O$7000, 15, FALSE)</f>
        <v>N/F</v>
      </c>
      <c r="M45" s="3" t="str">
        <f>VLOOKUP(CONCATENATE(M$1, $A45),'All Samples'!$A$1:$O$7000, 15, FALSE)</f>
        <v>N/F</v>
      </c>
      <c r="N45" s="3" t="str">
        <f>VLOOKUP(CONCATENATE(N$1, $A45),'All Samples'!$A$1:$O$7000, 15, FALSE)</f>
        <v>N/F</v>
      </c>
      <c r="O45" s="3" t="str">
        <f>VLOOKUP(CONCATENATE(O$1, $A45),'All Samples'!$A$1:$O$7000, 15, FALSE)</f>
        <v>N/F</v>
      </c>
      <c r="P45" s="3" t="str">
        <f>VLOOKUP(CONCATENATE(P$1, $A45),'All Samples'!$A$1:$O$7000, 15, FALSE)</f>
        <v>N/F</v>
      </c>
      <c r="Q45" s="3" t="str">
        <f>VLOOKUP(CONCATENATE(Q$1, $A45),'All Samples'!$A$1:$O$7000, 15, FALSE)</f>
        <v>N/F</v>
      </c>
      <c r="R45" s="3" t="str">
        <f>VLOOKUP(CONCATENATE(R$1, $A45),'All Samples'!$A$1:$O$7000, 15, FALSE)</f>
        <v>N/F</v>
      </c>
      <c r="S45" s="3" t="str">
        <f>VLOOKUP(CONCATENATE(S$1, $A45),'All Samples'!$A$1:$O$7000, 15, FALSE)</f>
        <v>N/F</v>
      </c>
      <c r="T45" s="3">
        <f>VLOOKUP(CONCATENATE(T$1, $A45),'All Samples'!$A$1:$O$7000, 15, FALSE)</f>
        <v>5143</v>
      </c>
      <c r="U45" s="3" t="str">
        <f>VLOOKUP(CONCATENATE(U$1, $A45),'All Samples'!$A$1:$O$7000, 15, FALSE)</f>
        <v>N/F</v>
      </c>
      <c r="V45" s="3" t="str">
        <f>VLOOKUP(CONCATENATE(V$1, $A45),'All Samples'!$A$1:$O$7000, 15, FALSE)</f>
        <v>N/F</v>
      </c>
      <c r="W45" s="3">
        <f>VLOOKUP(CONCATENATE(W$1, $A45),'All Samples'!$A$1:$O$7000, 15, FALSE)</f>
        <v>7602</v>
      </c>
      <c r="X45" s="3">
        <f>VLOOKUP(CONCATENATE(X$1, $A45),'All Samples'!$A$1:$O$7000, 15, FALSE)</f>
        <v>1517</v>
      </c>
      <c r="Y45" s="3" t="str">
        <f>VLOOKUP(CONCATENATE(Y$1, $A45),'All Samples'!$A$1:$O$7000, 15, FALSE)</f>
        <v>N/F</v>
      </c>
      <c r="Z45" s="3" t="str">
        <f>VLOOKUP(CONCATENATE(Z$1, $A45),'All Samples'!$A$1:$O$7000, 15, FALSE)</f>
        <v>N/F</v>
      </c>
      <c r="AA45" s="3" t="str">
        <f>VLOOKUP(CONCATENATE(AA$1, $A45),'All Samples'!$A$1:$O$7000, 15, FALSE)</f>
        <v>N/F</v>
      </c>
    </row>
    <row r="46" spans="1:27" x14ac:dyDescent="0.3">
      <c r="A46" t="s">
        <v>55</v>
      </c>
      <c r="C46" s="3">
        <f>VLOOKUP(CONCATENATE(C$1, $A46),'All Samples'!$A$1:$O$7000, 15, FALSE)</f>
        <v>8294362</v>
      </c>
      <c r="D46" s="3">
        <f>VLOOKUP(CONCATENATE(D$1, $A46),'All Samples'!$A$1:$O$7000, 15, FALSE)</f>
        <v>3434995</v>
      </c>
      <c r="E46" s="3">
        <f>VLOOKUP(CONCATENATE(E$1, $A46),'All Samples'!$A$1:$O$7000, 15, FALSE)</f>
        <v>13169795</v>
      </c>
      <c r="F46" s="3">
        <f>VLOOKUP(CONCATENATE(F$1, $A46),'All Samples'!$A$1:$O$7000, 15, FALSE)</f>
        <v>73056422</v>
      </c>
      <c r="G46" s="3">
        <f>VLOOKUP(CONCATENATE(G$1, $A46),'All Samples'!$A$1:$O$7000, 15, FALSE)</f>
        <v>3434995</v>
      </c>
      <c r="H46" s="3">
        <f>VLOOKUP(CONCATENATE(H$1, $A46),'All Samples'!$A$1:$O$7000, 15, FALSE)</f>
        <v>3434995</v>
      </c>
      <c r="I46" s="3">
        <f>VLOOKUP(CONCATENATE(I$1, $A46),'All Samples'!$A$1:$O$7000, 15, FALSE)</f>
        <v>79666375</v>
      </c>
      <c r="J46" s="3">
        <f>VLOOKUP(CONCATENATE(J$1, $A46),'All Samples'!$A$1:$O$7000, 15, FALSE)</f>
        <v>3434995</v>
      </c>
      <c r="K46" s="3">
        <f>VLOOKUP(CONCATENATE(K$1, $A46),'All Samples'!$A$1:$O$7000, 15, FALSE)</f>
        <v>19578230</v>
      </c>
      <c r="L46" s="3">
        <f>VLOOKUP(CONCATENATE(L$1, $A46),'All Samples'!$A$1:$O$7000, 15, FALSE)</f>
        <v>94711208</v>
      </c>
      <c r="M46" s="3">
        <f>VLOOKUP(CONCATENATE(M$1, $A46),'All Samples'!$A$1:$O$7000, 15, FALSE)</f>
        <v>3434995</v>
      </c>
      <c r="N46" s="3">
        <f>VLOOKUP(CONCATENATE(N$1, $A46),'All Samples'!$A$1:$O$7000, 15, FALSE)</f>
        <v>23947892</v>
      </c>
      <c r="O46" s="3">
        <f>VLOOKUP(CONCATENATE(O$1, $A46),'All Samples'!$A$1:$O$7000, 15, FALSE)</f>
        <v>3434995</v>
      </c>
      <c r="P46" s="3">
        <f>VLOOKUP(CONCATENATE(P$1, $A46),'All Samples'!$A$1:$O$7000, 15, FALSE)</f>
        <v>94711208</v>
      </c>
      <c r="Q46" s="3">
        <f>VLOOKUP(CONCATENATE(Q$1, $A46),'All Samples'!$A$1:$O$7000, 15, FALSE)</f>
        <v>72616609</v>
      </c>
      <c r="R46" s="3">
        <f>VLOOKUP(CONCATENATE(R$1, $A46),'All Samples'!$A$1:$O$7000, 15, FALSE)</f>
        <v>94711208</v>
      </c>
      <c r="S46" s="3">
        <f>VLOOKUP(CONCATENATE(S$1, $A46),'All Samples'!$A$1:$O$7000, 15, FALSE)</f>
        <v>28592166</v>
      </c>
      <c r="T46" s="3">
        <f>VLOOKUP(CONCATENATE(T$1, $A46),'All Samples'!$A$1:$O$7000, 15, FALSE)</f>
        <v>84130057</v>
      </c>
      <c r="U46" s="3">
        <f>VLOOKUP(CONCATENATE(U$1, $A46),'All Samples'!$A$1:$O$7000, 15, FALSE)</f>
        <v>28846725</v>
      </c>
      <c r="V46" s="3">
        <f>VLOOKUP(CONCATENATE(V$1, $A46),'All Samples'!$A$1:$O$7000, 15, FALSE)</f>
        <v>3434995</v>
      </c>
      <c r="W46" s="3">
        <f>VLOOKUP(CONCATENATE(W$1, $A46),'All Samples'!$A$1:$O$7000, 15, FALSE)</f>
        <v>45746769</v>
      </c>
      <c r="X46" s="3">
        <f>VLOOKUP(CONCATENATE(X$1, $A46),'All Samples'!$A$1:$O$7000, 15, FALSE)</f>
        <v>27702329</v>
      </c>
      <c r="Y46" s="3">
        <f>VLOOKUP(CONCATENATE(Y$1, $A46),'All Samples'!$A$1:$O$7000, 15, FALSE)</f>
        <v>25130249</v>
      </c>
      <c r="Z46" s="3">
        <f>VLOOKUP(CONCATENATE(Z$1, $A46),'All Samples'!$A$1:$O$7000, 15, FALSE)</f>
        <v>3434995</v>
      </c>
      <c r="AA46" s="3">
        <f>VLOOKUP(CONCATENATE(AA$1, $A46),'All Samples'!$A$1:$O$7000, 15, FALSE)</f>
        <v>20571866</v>
      </c>
    </row>
    <row r="47" spans="1:27" x14ac:dyDescent="0.3">
      <c r="A47" t="s">
        <v>57</v>
      </c>
      <c r="C47" s="3" t="str">
        <f>VLOOKUP(CONCATENATE(C$1, $A47),'All Samples'!$A$1:$O$7000, 15, FALSE)</f>
        <v>N/F</v>
      </c>
      <c r="D47" s="3">
        <f>VLOOKUP(CONCATENATE(D$1, $A47),'All Samples'!$A$1:$O$7000, 15, FALSE)</f>
        <v>1113</v>
      </c>
      <c r="E47" s="3">
        <f>VLOOKUP(CONCATENATE(E$1, $A47),'All Samples'!$A$1:$O$7000, 15, FALSE)</f>
        <v>1070</v>
      </c>
      <c r="F47" s="3" t="str">
        <f>VLOOKUP(CONCATENATE(F$1, $A47),'All Samples'!$A$1:$O$7000, 15, FALSE)</f>
        <v>N/F</v>
      </c>
      <c r="G47" s="3">
        <f>VLOOKUP(CONCATENATE(G$1, $A47),'All Samples'!$A$1:$O$7000, 15, FALSE)</f>
        <v>1113</v>
      </c>
      <c r="H47" s="3">
        <f>VLOOKUP(CONCATENATE(H$1, $A47),'All Samples'!$A$1:$O$7000, 15, FALSE)</f>
        <v>1113</v>
      </c>
      <c r="I47" s="3">
        <f>VLOOKUP(CONCATENATE(I$1, $A47),'All Samples'!$A$1:$O$7000, 15, FALSE)</f>
        <v>2940</v>
      </c>
      <c r="J47" s="3">
        <f>VLOOKUP(CONCATENATE(J$1, $A47),'All Samples'!$A$1:$O$7000, 15, FALSE)</f>
        <v>1113</v>
      </c>
      <c r="K47" s="3" t="str">
        <f>VLOOKUP(CONCATENATE(K$1, $A47),'All Samples'!$A$1:$O$7000, 15, FALSE)</f>
        <v>N/F</v>
      </c>
      <c r="L47" s="3">
        <f>VLOOKUP(CONCATENATE(L$1, $A47),'All Samples'!$A$1:$O$7000, 15, FALSE)</f>
        <v>2031</v>
      </c>
      <c r="M47" s="3">
        <f>VLOOKUP(CONCATENATE(M$1, $A47),'All Samples'!$A$1:$O$7000, 15, FALSE)</f>
        <v>1113</v>
      </c>
      <c r="N47" s="3" t="str">
        <f>VLOOKUP(CONCATENATE(N$1, $A47),'All Samples'!$A$1:$O$7000, 15, FALSE)</f>
        <v>N/F</v>
      </c>
      <c r="O47" s="3">
        <f>VLOOKUP(CONCATENATE(O$1, $A47),'All Samples'!$A$1:$O$7000, 15, FALSE)</f>
        <v>1113</v>
      </c>
      <c r="P47" s="3">
        <f>VLOOKUP(CONCATENATE(P$1, $A47),'All Samples'!$A$1:$O$7000, 15, FALSE)</f>
        <v>2031</v>
      </c>
      <c r="Q47" s="3" t="str">
        <f>VLOOKUP(CONCATENATE(Q$1, $A47),'All Samples'!$A$1:$O$7000, 15, FALSE)</f>
        <v>N/F</v>
      </c>
      <c r="R47" s="3">
        <f>VLOOKUP(CONCATENATE(R$1, $A47),'All Samples'!$A$1:$O$7000, 15, FALSE)</f>
        <v>2031</v>
      </c>
      <c r="S47" s="3" t="str">
        <f>VLOOKUP(CONCATENATE(S$1, $A47),'All Samples'!$A$1:$O$7000, 15, FALSE)</f>
        <v>N/F</v>
      </c>
      <c r="T47" s="3">
        <f>VLOOKUP(CONCATENATE(T$1, $A47),'All Samples'!$A$1:$O$7000, 15, FALSE)</f>
        <v>1651</v>
      </c>
      <c r="U47" s="3" t="str">
        <f>VLOOKUP(CONCATENATE(U$1, $A47),'All Samples'!$A$1:$O$7000, 15, FALSE)</f>
        <v>N/F</v>
      </c>
      <c r="V47" s="3">
        <f>VLOOKUP(CONCATENATE(V$1, $A47),'All Samples'!$A$1:$O$7000, 15, FALSE)</f>
        <v>1113</v>
      </c>
      <c r="W47" s="3">
        <f>VLOOKUP(CONCATENATE(W$1, $A47),'All Samples'!$A$1:$O$7000, 15, FALSE)</f>
        <v>1808</v>
      </c>
      <c r="X47" s="3">
        <f>VLOOKUP(CONCATENATE(X$1, $A47),'All Samples'!$A$1:$O$7000, 15, FALSE)</f>
        <v>1115</v>
      </c>
      <c r="Y47" s="3" t="str">
        <f>VLOOKUP(CONCATENATE(Y$1, $A47),'All Samples'!$A$1:$O$7000, 15, FALSE)</f>
        <v>N/F</v>
      </c>
      <c r="Z47" s="3">
        <f>VLOOKUP(CONCATENATE(Z$1, $A47),'All Samples'!$A$1:$O$7000, 15, FALSE)</f>
        <v>1113</v>
      </c>
      <c r="AA47" s="3" t="str">
        <f>VLOOKUP(CONCATENATE(AA$1, $A47),'All Samples'!$A$1:$O$7000, 15, FALSE)</f>
        <v>N/F</v>
      </c>
    </row>
    <row r="48" spans="1:27" x14ac:dyDescent="0.3">
      <c r="A48" t="s">
        <v>62</v>
      </c>
      <c r="C48" s="3">
        <f>VLOOKUP(CONCATENATE(C$1, $A48),'All Samples'!$A$1:$O$7000, 15, FALSE)</f>
        <v>1829408</v>
      </c>
      <c r="D48" s="3">
        <f>VLOOKUP(CONCATENATE(D$1, $A48),'All Samples'!$A$1:$O$7000, 15, FALSE)</f>
        <v>543217</v>
      </c>
      <c r="E48" s="3">
        <f>VLOOKUP(CONCATENATE(E$1, $A48),'All Samples'!$A$1:$O$7000, 15, FALSE)</f>
        <v>2655965</v>
      </c>
      <c r="F48" s="3">
        <f>VLOOKUP(CONCATENATE(F$1, $A48),'All Samples'!$A$1:$O$7000, 15, FALSE)</f>
        <v>17194035</v>
      </c>
      <c r="G48" s="3">
        <f>VLOOKUP(CONCATENATE(G$1, $A48),'All Samples'!$A$1:$O$7000, 15, FALSE)</f>
        <v>543217</v>
      </c>
      <c r="H48" s="3">
        <f>VLOOKUP(CONCATENATE(H$1, $A48),'All Samples'!$A$1:$O$7000, 15, FALSE)</f>
        <v>543217</v>
      </c>
      <c r="I48" s="3">
        <f>VLOOKUP(CONCATENATE(I$1, $A48),'All Samples'!$A$1:$O$7000, 15, FALSE)</f>
        <v>26489185</v>
      </c>
      <c r="J48" s="3">
        <f>VLOOKUP(CONCATENATE(J$1, $A48),'All Samples'!$A$1:$O$7000, 15, FALSE)</f>
        <v>543217</v>
      </c>
      <c r="K48" s="3">
        <f>VLOOKUP(CONCATENATE(K$1, $A48),'All Samples'!$A$1:$O$7000, 15, FALSE)</f>
        <v>3722704</v>
      </c>
      <c r="L48" s="3">
        <f>VLOOKUP(CONCATENATE(L$1, $A48),'All Samples'!$A$1:$O$7000, 15, FALSE)</f>
        <v>21572055</v>
      </c>
      <c r="M48" s="3">
        <f>VLOOKUP(CONCATENATE(M$1, $A48),'All Samples'!$A$1:$O$7000, 15, FALSE)</f>
        <v>543217</v>
      </c>
      <c r="N48" s="3">
        <f>VLOOKUP(CONCATENATE(N$1, $A48),'All Samples'!$A$1:$O$7000, 15, FALSE)</f>
        <v>5057600</v>
      </c>
      <c r="O48" s="3">
        <f>VLOOKUP(CONCATENATE(O$1, $A48),'All Samples'!$A$1:$O$7000, 15, FALSE)</f>
        <v>543217</v>
      </c>
      <c r="P48" s="3">
        <f>VLOOKUP(CONCATENATE(P$1, $A48),'All Samples'!$A$1:$O$7000, 15, FALSE)</f>
        <v>21572055</v>
      </c>
      <c r="Q48" s="3">
        <f>VLOOKUP(CONCATENATE(Q$1, $A48),'All Samples'!$A$1:$O$7000, 15, FALSE)</f>
        <v>21791445</v>
      </c>
      <c r="R48" s="3">
        <f>VLOOKUP(CONCATENATE(R$1, $A48),'All Samples'!$A$1:$O$7000, 15, FALSE)</f>
        <v>21572055</v>
      </c>
      <c r="S48" s="3">
        <f>VLOOKUP(CONCATENATE(S$1, $A48),'All Samples'!$A$1:$O$7000, 15, FALSE)</f>
        <v>5725381</v>
      </c>
      <c r="T48" s="3">
        <f>VLOOKUP(CONCATENATE(T$1, $A48),'All Samples'!$A$1:$O$7000, 15, FALSE)</f>
        <v>11801732</v>
      </c>
      <c r="U48" s="3">
        <f>VLOOKUP(CONCATENATE(U$1, $A48),'All Samples'!$A$1:$O$7000, 15, FALSE)</f>
        <v>5242536</v>
      </c>
      <c r="V48" s="3">
        <f>VLOOKUP(CONCATENATE(V$1, $A48),'All Samples'!$A$1:$O$7000, 15, FALSE)</f>
        <v>543217</v>
      </c>
      <c r="W48" s="3">
        <f>VLOOKUP(CONCATENATE(W$1, $A48),'All Samples'!$A$1:$O$7000, 15, FALSE)</f>
        <v>9174818</v>
      </c>
      <c r="X48" s="3">
        <f>VLOOKUP(CONCATENATE(X$1, $A48),'All Samples'!$A$1:$O$7000, 15, FALSE)</f>
        <v>3330268</v>
      </c>
      <c r="Y48" s="3">
        <f>VLOOKUP(CONCATENATE(Y$1, $A48),'All Samples'!$A$1:$O$7000, 15, FALSE)</f>
        <v>2872775</v>
      </c>
      <c r="Z48" s="3">
        <f>VLOOKUP(CONCATENATE(Z$1, $A48),'All Samples'!$A$1:$O$7000, 15, FALSE)</f>
        <v>543217</v>
      </c>
      <c r="AA48" s="3">
        <f>VLOOKUP(CONCATENATE(AA$1, $A48),'All Samples'!$A$1:$O$7000, 15, FALSE)</f>
        <v>2221539</v>
      </c>
    </row>
    <row r="49" spans="1:27" x14ac:dyDescent="0.3">
      <c r="A49" t="s">
        <v>63</v>
      </c>
      <c r="C49" s="3">
        <f>VLOOKUP(CONCATENATE(C$1, $A49),'All Samples'!$A$1:$O$7000, 15, FALSE)</f>
        <v>1723879</v>
      </c>
      <c r="D49" s="3">
        <f>VLOOKUP(CONCATENATE(D$1, $A49),'All Samples'!$A$1:$O$7000, 15, FALSE)</f>
        <v>460226</v>
      </c>
      <c r="E49" s="3">
        <f>VLOOKUP(CONCATENATE(E$1, $A49),'All Samples'!$A$1:$O$7000, 15, FALSE)</f>
        <v>2428032</v>
      </c>
      <c r="F49" s="3">
        <f>VLOOKUP(CONCATENATE(F$1, $A49),'All Samples'!$A$1:$O$7000, 15, FALSE)</f>
        <v>16094055</v>
      </c>
      <c r="G49" s="3">
        <f>VLOOKUP(CONCATENATE(G$1, $A49),'All Samples'!$A$1:$O$7000, 15, FALSE)</f>
        <v>460226</v>
      </c>
      <c r="H49" s="3">
        <f>VLOOKUP(CONCATENATE(H$1, $A49),'All Samples'!$A$1:$O$7000, 15, FALSE)</f>
        <v>460226</v>
      </c>
      <c r="I49" s="3">
        <f>VLOOKUP(CONCATENATE(I$1, $A49),'All Samples'!$A$1:$O$7000, 15, FALSE)</f>
        <v>25678572</v>
      </c>
      <c r="J49" s="3">
        <f>VLOOKUP(CONCATENATE(J$1, $A49),'All Samples'!$A$1:$O$7000, 15, FALSE)</f>
        <v>460226</v>
      </c>
      <c r="K49" s="3">
        <f>VLOOKUP(CONCATENATE(K$1, $A49),'All Samples'!$A$1:$O$7000, 15, FALSE)</f>
        <v>3635497</v>
      </c>
      <c r="L49" s="3">
        <f>VLOOKUP(CONCATENATE(L$1, $A49),'All Samples'!$A$1:$O$7000, 15, FALSE)</f>
        <v>19735511</v>
      </c>
      <c r="M49" s="3">
        <f>VLOOKUP(CONCATENATE(M$1, $A49),'All Samples'!$A$1:$O$7000, 15, FALSE)</f>
        <v>460226</v>
      </c>
      <c r="N49" s="3">
        <f>VLOOKUP(CONCATENATE(N$1, $A49),'All Samples'!$A$1:$O$7000, 15, FALSE)</f>
        <v>4743568</v>
      </c>
      <c r="O49" s="3">
        <f>VLOOKUP(CONCATENATE(O$1, $A49),'All Samples'!$A$1:$O$7000, 15, FALSE)</f>
        <v>460226</v>
      </c>
      <c r="P49" s="3">
        <f>VLOOKUP(CONCATENATE(P$1, $A49),'All Samples'!$A$1:$O$7000, 15, FALSE)</f>
        <v>19735511</v>
      </c>
      <c r="Q49" s="3">
        <f>VLOOKUP(CONCATENATE(Q$1, $A49),'All Samples'!$A$1:$O$7000, 15, FALSE)</f>
        <v>18630307</v>
      </c>
      <c r="R49" s="3">
        <f>VLOOKUP(CONCATENATE(R$1, $A49),'All Samples'!$A$1:$O$7000, 15, FALSE)</f>
        <v>19735511</v>
      </c>
      <c r="S49" s="3">
        <f>VLOOKUP(CONCATENATE(S$1, $A49),'All Samples'!$A$1:$O$7000, 15, FALSE)</f>
        <v>5490331</v>
      </c>
      <c r="T49" s="3">
        <f>VLOOKUP(CONCATENATE(T$1, $A49),'All Samples'!$A$1:$O$7000, 15, FALSE)</f>
        <v>11113471</v>
      </c>
      <c r="U49" s="3">
        <f>VLOOKUP(CONCATENATE(U$1, $A49),'All Samples'!$A$1:$O$7000, 15, FALSE)</f>
        <v>5269929</v>
      </c>
      <c r="V49" s="3">
        <f>VLOOKUP(CONCATENATE(V$1, $A49),'All Samples'!$A$1:$O$7000, 15, FALSE)</f>
        <v>460226</v>
      </c>
      <c r="W49" s="3">
        <f>VLOOKUP(CONCATENATE(W$1, $A49),'All Samples'!$A$1:$O$7000, 15, FALSE)</f>
        <v>9135877</v>
      </c>
      <c r="X49" s="3">
        <f>VLOOKUP(CONCATENATE(X$1, $A49),'All Samples'!$A$1:$O$7000, 15, FALSE)</f>
        <v>3105629</v>
      </c>
      <c r="Y49" s="3">
        <f>VLOOKUP(CONCATENATE(Y$1, $A49),'All Samples'!$A$1:$O$7000, 15, FALSE)</f>
        <v>2007576</v>
      </c>
      <c r="Z49" s="3">
        <f>VLOOKUP(CONCATENATE(Z$1, $A49),'All Samples'!$A$1:$O$7000, 15, FALSE)</f>
        <v>460226</v>
      </c>
      <c r="AA49" s="3">
        <f>VLOOKUP(CONCATENATE(AA$1, $A49),'All Samples'!$A$1:$O$7000, 15, FALSE)</f>
        <v>1352234</v>
      </c>
    </row>
    <row r="50" spans="1:27" x14ac:dyDescent="0.3">
      <c r="A50" t="s">
        <v>64</v>
      </c>
      <c r="C50" s="3">
        <f>VLOOKUP(CONCATENATE(C$1, $A50),'All Samples'!$A$1:$O$7000, 15, FALSE)</f>
        <v>1600874</v>
      </c>
      <c r="D50" s="3">
        <f>VLOOKUP(CONCATENATE(D$1, $A50),'All Samples'!$A$1:$O$7000, 15, FALSE)</f>
        <v>436428</v>
      </c>
      <c r="E50" s="3">
        <f>VLOOKUP(CONCATENATE(E$1, $A50),'All Samples'!$A$1:$O$7000, 15, FALSE)</f>
        <v>2229153</v>
      </c>
      <c r="F50" s="3">
        <f>VLOOKUP(CONCATENATE(F$1, $A50),'All Samples'!$A$1:$O$7000, 15, FALSE)</f>
        <v>14254066</v>
      </c>
      <c r="G50" s="3">
        <f>VLOOKUP(CONCATENATE(G$1, $A50),'All Samples'!$A$1:$O$7000, 15, FALSE)</f>
        <v>436428</v>
      </c>
      <c r="H50" s="3">
        <f>VLOOKUP(CONCATENATE(H$1, $A50),'All Samples'!$A$1:$O$7000, 15, FALSE)</f>
        <v>436428</v>
      </c>
      <c r="I50" s="3">
        <f>VLOOKUP(CONCATENATE(I$1, $A50),'All Samples'!$A$1:$O$7000, 15, FALSE)</f>
        <v>23723849</v>
      </c>
      <c r="J50" s="3">
        <f>VLOOKUP(CONCATENATE(J$1, $A50),'All Samples'!$A$1:$O$7000, 15, FALSE)</f>
        <v>436428</v>
      </c>
      <c r="K50" s="3">
        <f>VLOOKUP(CONCATENATE(K$1, $A50),'All Samples'!$A$1:$O$7000, 15, FALSE)</f>
        <v>3161300</v>
      </c>
      <c r="L50" s="3">
        <f>VLOOKUP(CONCATENATE(L$1, $A50),'All Samples'!$A$1:$O$7000, 15, FALSE)</f>
        <v>18096074</v>
      </c>
      <c r="M50" s="3">
        <f>VLOOKUP(CONCATENATE(M$1, $A50),'All Samples'!$A$1:$O$7000, 15, FALSE)</f>
        <v>436428</v>
      </c>
      <c r="N50" s="3">
        <f>VLOOKUP(CONCATENATE(N$1, $A50),'All Samples'!$A$1:$O$7000, 15, FALSE)</f>
        <v>4202317</v>
      </c>
      <c r="O50" s="3">
        <f>VLOOKUP(CONCATENATE(O$1, $A50),'All Samples'!$A$1:$O$7000, 15, FALSE)</f>
        <v>436428</v>
      </c>
      <c r="P50" s="3">
        <f>VLOOKUP(CONCATENATE(P$1, $A50),'All Samples'!$A$1:$O$7000, 15, FALSE)</f>
        <v>18096074</v>
      </c>
      <c r="Q50" s="3">
        <f>VLOOKUP(CONCATENATE(Q$1, $A50),'All Samples'!$A$1:$O$7000, 15, FALSE)</f>
        <v>18905828</v>
      </c>
      <c r="R50" s="3">
        <f>VLOOKUP(CONCATENATE(R$1, $A50),'All Samples'!$A$1:$O$7000, 15, FALSE)</f>
        <v>18096074</v>
      </c>
      <c r="S50" s="3">
        <f>VLOOKUP(CONCATENATE(S$1, $A50),'All Samples'!$A$1:$O$7000, 15, FALSE)</f>
        <v>4987188</v>
      </c>
      <c r="T50" s="3">
        <f>VLOOKUP(CONCATENATE(T$1, $A50),'All Samples'!$A$1:$O$7000, 15, FALSE)</f>
        <v>11282261</v>
      </c>
      <c r="U50" s="3">
        <f>VLOOKUP(CONCATENATE(U$1, $A50),'All Samples'!$A$1:$O$7000, 15, FALSE)</f>
        <v>4552901</v>
      </c>
      <c r="V50" s="3">
        <f>VLOOKUP(CONCATENATE(V$1, $A50),'All Samples'!$A$1:$O$7000, 15, FALSE)</f>
        <v>436428</v>
      </c>
      <c r="W50" s="3">
        <f>VLOOKUP(CONCATENATE(W$1, $A50),'All Samples'!$A$1:$O$7000, 15, FALSE)</f>
        <v>9165078</v>
      </c>
      <c r="X50" s="3">
        <f>VLOOKUP(CONCATENATE(X$1, $A50),'All Samples'!$A$1:$O$7000, 15, FALSE)</f>
        <v>3588515</v>
      </c>
      <c r="Y50" s="3">
        <f>VLOOKUP(CONCATENATE(Y$1, $A50),'All Samples'!$A$1:$O$7000, 15, FALSE)</f>
        <v>3741350</v>
      </c>
      <c r="Z50" s="3">
        <f>VLOOKUP(CONCATENATE(Z$1, $A50),'All Samples'!$A$1:$O$7000, 15, FALSE)</f>
        <v>436428</v>
      </c>
      <c r="AA50" s="3">
        <f>VLOOKUP(CONCATENATE(AA$1, $A50),'All Samples'!$A$1:$O$7000, 15, FALSE)</f>
        <v>3589581</v>
      </c>
    </row>
    <row r="51" spans="1:27" x14ac:dyDescent="0.3">
      <c r="A51" t="s">
        <v>65</v>
      </c>
      <c r="C51" s="3">
        <f>VLOOKUP(CONCATENATE(C$1, $A51),'All Samples'!$A$1:$O$7000, 15, FALSE)</f>
        <v>1584491</v>
      </c>
      <c r="D51" s="3">
        <f>VLOOKUP(CONCATENATE(D$1, $A51),'All Samples'!$A$1:$O$7000, 15, FALSE)</f>
        <v>412216</v>
      </c>
      <c r="E51" s="3">
        <f>VLOOKUP(CONCATENATE(E$1, $A51),'All Samples'!$A$1:$O$7000, 15, FALSE)</f>
        <v>2304336</v>
      </c>
      <c r="F51" s="3">
        <f>VLOOKUP(CONCATENATE(F$1, $A51),'All Samples'!$A$1:$O$7000, 15, FALSE)</f>
        <v>14360181</v>
      </c>
      <c r="G51" s="3">
        <f>VLOOKUP(CONCATENATE(G$1, $A51),'All Samples'!$A$1:$O$7000, 15, FALSE)</f>
        <v>412216</v>
      </c>
      <c r="H51" s="3">
        <f>VLOOKUP(CONCATENATE(H$1, $A51),'All Samples'!$A$1:$O$7000, 15, FALSE)</f>
        <v>412216</v>
      </c>
      <c r="I51" s="3">
        <f>VLOOKUP(CONCATENATE(I$1, $A51),'All Samples'!$A$1:$O$7000, 15, FALSE)</f>
        <v>23594330</v>
      </c>
      <c r="J51" s="3">
        <f>VLOOKUP(CONCATENATE(J$1, $A51),'All Samples'!$A$1:$O$7000, 15, FALSE)</f>
        <v>412216</v>
      </c>
      <c r="K51" s="3">
        <f>VLOOKUP(CONCATENATE(K$1, $A51),'All Samples'!$A$1:$O$7000, 15, FALSE)</f>
        <v>3129584</v>
      </c>
      <c r="L51" s="3">
        <f>VLOOKUP(CONCATENATE(L$1, $A51),'All Samples'!$A$1:$O$7000, 15, FALSE)</f>
        <v>15583157</v>
      </c>
      <c r="M51" s="3">
        <f>VLOOKUP(CONCATENATE(M$1, $A51),'All Samples'!$A$1:$O$7000, 15, FALSE)</f>
        <v>412216</v>
      </c>
      <c r="N51" s="3">
        <f>VLOOKUP(CONCATENATE(N$1, $A51),'All Samples'!$A$1:$O$7000, 15, FALSE)</f>
        <v>4147262</v>
      </c>
      <c r="O51" s="3">
        <f>VLOOKUP(CONCATENATE(O$1, $A51),'All Samples'!$A$1:$O$7000, 15, FALSE)</f>
        <v>412216</v>
      </c>
      <c r="P51" s="3">
        <f>VLOOKUP(CONCATENATE(P$1, $A51),'All Samples'!$A$1:$O$7000, 15, FALSE)</f>
        <v>15583157</v>
      </c>
      <c r="Q51" s="3">
        <f>VLOOKUP(CONCATENATE(Q$1, $A51),'All Samples'!$A$1:$O$7000, 15, FALSE)</f>
        <v>15816577</v>
      </c>
      <c r="R51" s="3">
        <f>VLOOKUP(CONCATENATE(R$1, $A51),'All Samples'!$A$1:$O$7000, 15, FALSE)</f>
        <v>15583157</v>
      </c>
      <c r="S51" s="3">
        <f>VLOOKUP(CONCATENATE(S$1, $A51),'All Samples'!$A$1:$O$7000, 15, FALSE)</f>
        <v>4095865</v>
      </c>
      <c r="T51" s="3">
        <f>VLOOKUP(CONCATENATE(T$1, $A51),'All Samples'!$A$1:$O$7000, 15, FALSE)</f>
        <v>5506156</v>
      </c>
      <c r="U51" s="3">
        <f>VLOOKUP(CONCATENATE(U$1, $A51),'All Samples'!$A$1:$O$7000, 15, FALSE)</f>
        <v>2873808</v>
      </c>
      <c r="V51" s="3">
        <f>VLOOKUP(CONCATENATE(V$1, $A51),'All Samples'!$A$1:$O$7000, 15, FALSE)</f>
        <v>412216</v>
      </c>
      <c r="W51" s="3">
        <f>VLOOKUP(CONCATENATE(W$1, $A51),'All Samples'!$A$1:$O$7000, 15, FALSE)</f>
        <v>4497349</v>
      </c>
      <c r="X51" s="3">
        <f>VLOOKUP(CONCATENATE(X$1, $A51),'All Samples'!$A$1:$O$7000, 15, FALSE)</f>
        <v>1739410</v>
      </c>
      <c r="Y51" s="3">
        <f>VLOOKUP(CONCATENATE(Y$1, $A51),'All Samples'!$A$1:$O$7000, 15, FALSE)</f>
        <v>1424003</v>
      </c>
      <c r="Z51" s="3">
        <f>VLOOKUP(CONCATENATE(Z$1, $A51),'All Samples'!$A$1:$O$7000, 15, FALSE)</f>
        <v>412216</v>
      </c>
      <c r="AA51" s="3">
        <f>VLOOKUP(CONCATENATE(AA$1, $A51),'All Samples'!$A$1:$O$7000, 15, FALSE)</f>
        <v>1153766</v>
      </c>
    </row>
    <row r="52" spans="1:27" x14ac:dyDescent="0.3">
      <c r="A52" t="s">
        <v>67</v>
      </c>
      <c r="C52" s="3">
        <f>VLOOKUP(CONCATENATE(C$1, $A52),'All Samples'!$A$1:$O$7000, 15, FALSE)</f>
        <v>1727128</v>
      </c>
      <c r="D52" s="3">
        <f>VLOOKUP(CONCATENATE(D$1, $A52),'All Samples'!$A$1:$O$7000, 15, FALSE)</f>
        <v>444134</v>
      </c>
      <c r="E52" s="3">
        <f>VLOOKUP(CONCATENATE(E$1, $A52),'All Samples'!$A$1:$O$7000, 15, FALSE)</f>
        <v>2411256</v>
      </c>
      <c r="F52" s="3">
        <f>VLOOKUP(CONCATENATE(F$1, $A52),'All Samples'!$A$1:$O$7000, 15, FALSE)</f>
        <v>15572810</v>
      </c>
      <c r="G52" s="3">
        <f>VLOOKUP(CONCATENATE(G$1, $A52),'All Samples'!$A$1:$O$7000, 15, FALSE)</f>
        <v>444134</v>
      </c>
      <c r="H52" s="3">
        <f>VLOOKUP(CONCATENATE(H$1, $A52),'All Samples'!$A$1:$O$7000, 15, FALSE)</f>
        <v>444134</v>
      </c>
      <c r="I52" s="3">
        <f>VLOOKUP(CONCATENATE(I$1, $A52),'All Samples'!$A$1:$O$7000, 15, FALSE)</f>
        <v>28158032</v>
      </c>
      <c r="J52" s="3">
        <f>VLOOKUP(CONCATENATE(J$1, $A52),'All Samples'!$A$1:$O$7000, 15, FALSE)</f>
        <v>444134</v>
      </c>
      <c r="K52" s="3">
        <f>VLOOKUP(CONCATENATE(K$1, $A52),'All Samples'!$A$1:$O$7000, 15, FALSE)</f>
        <v>3370990</v>
      </c>
      <c r="L52" s="3">
        <f>VLOOKUP(CONCATENATE(L$1, $A52),'All Samples'!$A$1:$O$7000, 15, FALSE)</f>
        <v>18745370</v>
      </c>
      <c r="M52" s="3">
        <f>VLOOKUP(CONCATENATE(M$1, $A52),'All Samples'!$A$1:$O$7000, 15, FALSE)</f>
        <v>444134</v>
      </c>
      <c r="N52" s="3">
        <f>VLOOKUP(CONCATENATE(N$1, $A52),'All Samples'!$A$1:$O$7000, 15, FALSE)</f>
        <v>4339167</v>
      </c>
      <c r="O52" s="3">
        <f>VLOOKUP(CONCATENATE(O$1, $A52),'All Samples'!$A$1:$O$7000, 15, FALSE)</f>
        <v>444134</v>
      </c>
      <c r="P52" s="3">
        <f>VLOOKUP(CONCATENATE(P$1, $A52),'All Samples'!$A$1:$O$7000, 15, FALSE)</f>
        <v>18745370</v>
      </c>
      <c r="Q52" s="3">
        <f>VLOOKUP(CONCATENATE(Q$1, $A52),'All Samples'!$A$1:$O$7000, 15, FALSE)</f>
        <v>18672640</v>
      </c>
      <c r="R52" s="3">
        <f>VLOOKUP(CONCATENATE(R$1, $A52),'All Samples'!$A$1:$O$7000, 15, FALSE)</f>
        <v>18745370</v>
      </c>
      <c r="S52" s="3">
        <f>VLOOKUP(CONCATENATE(S$1, $A52),'All Samples'!$A$1:$O$7000, 15, FALSE)</f>
        <v>5815874</v>
      </c>
      <c r="T52" s="3">
        <f>VLOOKUP(CONCATENATE(T$1, $A52),'All Samples'!$A$1:$O$7000, 15, FALSE)</f>
        <v>17755348</v>
      </c>
      <c r="U52" s="3">
        <f>VLOOKUP(CONCATENATE(U$1, $A52),'All Samples'!$A$1:$O$7000, 15, FALSE)</f>
        <v>4422124</v>
      </c>
      <c r="V52" s="3">
        <f>VLOOKUP(CONCATENATE(V$1, $A52),'All Samples'!$A$1:$O$7000, 15, FALSE)</f>
        <v>444134</v>
      </c>
      <c r="W52" s="3">
        <f>VLOOKUP(CONCATENATE(W$1, $A52),'All Samples'!$A$1:$O$7000, 15, FALSE)</f>
        <v>9595130</v>
      </c>
      <c r="X52" s="3">
        <f>VLOOKUP(CONCATENATE(X$1, $A52),'All Samples'!$A$1:$O$7000, 15, FALSE)</f>
        <v>3255626</v>
      </c>
      <c r="Y52" s="3">
        <f>VLOOKUP(CONCATENATE(Y$1, $A52),'All Samples'!$A$1:$O$7000, 15, FALSE)</f>
        <v>2867523</v>
      </c>
      <c r="Z52" s="3">
        <f>VLOOKUP(CONCATENATE(Z$1, $A52),'All Samples'!$A$1:$O$7000, 15, FALSE)</f>
        <v>444134</v>
      </c>
      <c r="AA52" s="3">
        <f>VLOOKUP(CONCATENATE(AA$1, $A52),'All Samples'!$A$1:$O$7000, 15, FALSE)</f>
        <v>2564805</v>
      </c>
    </row>
    <row r="53" spans="1:27" x14ac:dyDescent="0.3">
      <c r="A53" t="s">
        <v>68</v>
      </c>
      <c r="C53" s="3">
        <f>VLOOKUP(CONCATENATE(C$1, $A53),'All Samples'!$A$1:$O$7000, 15, FALSE)</f>
        <v>1774516</v>
      </c>
      <c r="D53" s="3">
        <f>VLOOKUP(CONCATENATE(D$1, $A53),'All Samples'!$A$1:$O$7000, 15, FALSE)</f>
        <v>534273</v>
      </c>
      <c r="E53" s="3">
        <f>VLOOKUP(CONCATENATE(E$1, $A53),'All Samples'!$A$1:$O$7000, 15, FALSE)</f>
        <v>2520085</v>
      </c>
      <c r="F53" s="3">
        <f>VLOOKUP(CONCATENATE(F$1, $A53),'All Samples'!$A$1:$O$7000, 15, FALSE)</f>
        <v>16171728</v>
      </c>
      <c r="G53" s="3">
        <f>VLOOKUP(CONCATENATE(G$1, $A53),'All Samples'!$A$1:$O$7000, 15, FALSE)</f>
        <v>534273</v>
      </c>
      <c r="H53" s="3">
        <f>VLOOKUP(CONCATENATE(H$1, $A53),'All Samples'!$A$1:$O$7000, 15, FALSE)</f>
        <v>534273</v>
      </c>
      <c r="I53" s="3">
        <f>VLOOKUP(CONCATENATE(I$1, $A53),'All Samples'!$A$1:$O$7000, 15, FALSE)</f>
        <v>26732885</v>
      </c>
      <c r="J53" s="3">
        <f>VLOOKUP(CONCATENATE(J$1, $A53),'All Samples'!$A$1:$O$7000, 15, FALSE)</f>
        <v>534273</v>
      </c>
      <c r="K53" s="3">
        <f>VLOOKUP(CONCATENATE(K$1, $A53),'All Samples'!$A$1:$O$7000, 15, FALSE)</f>
        <v>3709489</v>
      </c>
      <c r="L53" s="3">
        <f>VLOOKUP(CONCATENATE(L$1, $A53),'All Samples'!$A$1:$O$7000, 15, FALSE)</f>
        <v>19857351</v>
      </c>
      <c r="M53" s="3">
        <f>VLOOKUP(CONCATENATE(M$1, $A53),'All Samples'!$A$1:$O$7000, 15, FALSE)</f>
        <v>534273</v>
      </c>
      <c r="N53" s="3">
        <f>VLOOKUP(CONCATENATE(N$1, $A53),'All Samples'!$A$1:$O$7000, 15, FALSE)</f>
        <v>4863223</v>
      </c>
      <c r="O53" s="3">
        <f>VLOOKUP(CONCATENATE(O$1, $A53),'All Samples'!$A$1:$O$7000, 15, FALSE)</f>
        <v>534273</v>
      </c>
      <c r="P53" s="3">
        <f>VLOOKUP(CONCATENATE(P$1, $A53),'All Samples'!$A$1:$O$7000, 15, FALSE)</f>
        <v>19857351</v>
      </c>
      <c r="Q53" s="3">
        <f>VLOOKUP(CONCATENATE(Q$1, $A53),'All Samples'!$A$1:$O$7000, 15, FALSE)</f>
        <v>20070576</v>
      </c>
      <c r="R53" s="3">
        <f>VLOOKUP(CONCATENATE(R$1, $A53),'All Samples'!$A$1:$O$7000, 15, FALSE)</f>
        <v>19857351</v>
      </c>
      <c r="S53" s="3">
        <f>VLOOKUP(CONCATENATE(S$1, $A53),'All Samples'!$A$1:$O$7000, 15, FALSE)</f>
        <v>5874401</v>
      </c>
      <c r="T53" s="3">
        <f>VLOOKUP(CONCATENATE(T$1, $A53),'All Samples'!$A$1:$O$7000, 15, FALSE)</f>
        <v>11358495</v>
      </c>
      <c r="U53" s="3">
        <f>VLOOKUP(CONCATENATE(U$1, $A53),'All Samples'!$A$1:$O$7000, 15, FALSE)</f>
        <v>5080558</v>
      </c>
      <c r="V53" s="3">
        <f>VLOOKUP(CONCATENATE(V$1, $A53),'All Samples'!$A$1:$O$7000, 15, FALSE)</f>
        <v>534273</v>
      </c>
      <c r="W53" s="3">
        <f>VLOOKUP(CONCATENATE(W$1, $A53),'All Samples'!$A$1:$O$7000, 15, FALSE)</f>
        <v>9180068</v>
      </c>
      <c r="X53" s="3">
        <f>VLOOKUP(CONCATENATE(X$1, $A53),'All Samples'!$A$1:$O$7000, 15, FALSE)</f>
        <v>3573767</v>
      </c>
      <c r="Y53" s="3">
        <f>VLOOKUP(CONCATENATE(Y$1, $A53),'All Samples'!$A$1:$O$7000, 15, FALSE)</f>
        <v>3117824</v>
      </c>
      <c r="Z53" s="3">
        <f>VLOOKUP(CONCATENATE(Z$1, $A53),'All Samples'!$A$1:$O$7000, 15, FALSE)</f>
        <v>534273</v>
      </c>
      <c r="AA53" s="3">
        <f>VLOOKUP(CONCATENATE(AA$1, $A53),'All Samples'!$A$1:$O$7000, 15, FALSE)</f>
        <v>2791952</v>
      </c>
    </row>
    <row r="54" spans="1:27" x14ac:dyDescent="0.3">
      <c r="A54" t="s">
        <v>69</v>
      </c>
      <c r="C54" s="3">
        <f>VLOOKUP(CONCATENATE(C$1, $A54),'All Samples'!$A$1:$O$7000, 15, FALSE)</f>
        <v>1658291</v>
      </c>
      <c r="D54" s="3">
        <f>VLOOKUP(CONCATENATE(D$1, $A54),'All Samples'!$A$1:$O$7000, 15, FALSE)</f>
        <v>419217</v>
      </c>
      <c r="E54" s="3">
        <f>VLOOKUP(CONCATENATE(E$1, $A54),'All Samples'!$A$1:$O$7000, 15, FALSE)</f>
        <v>2382697</v>
      </c>
      <c r="F54" s="3">
        <f>VLOOKUP(CONCATENATE(F$1, $A54),'All Samples'!$A$1:$O$7000, 15, FALSE)</f>
        <v>14641873</v>
      </c>
      <c r="G54" s="3">
        <f>VLOOKUP(CONCATENATE(G$1, $A54),'All Samples'!$A$1:$O$7000, 15, FALSE)</f>
        <v>419217</v>
      </c>
      <c r="H54" s="3">
        <f>VLOOKUP(CONCATENATE(H$1, $A54),'All Samples'!$A$1:$O$7000, 15, FALSE)</f>
        <v>419217</v>
      </c>
      <c r="I54" s="3">
        <f>VLOOKUP(CONCATENATE(I$1, $A54),'All Samples'!$A$1:$O$7000, 15, FALSE)</f>
        <v>23519236</v>
      </c>
      <c r="J54" s="3">
        <f>VLOOKUP(CONCATENATE(J$1, $A54),'All Samples'!$A$1:$O$7000, 15, FALSE)</f>
        <v>419217</v>
      </c>
      <c r="K54" s="3">
        <f>VLOOKUP(CONCATENATE(K$1, $A54),'All Samples'!$A$1:$O$7000, 15, FALSE)</f>
        <v>3248923</v>
      </c>
      <c r="L54" s="3">
        <f>VLOOKUP(CONCATENATE(L$1, $A54),'All Samples'!$A$1:$O$7000, 15, FALSE)</f>
        <v>17890178</v>
      </c>
      <c r="M54" s="3">
        <f>VLOOKUP(CONCATENATE(M$1, $A54),'All Samples'!$A$1:$O$7000, 15, FALSE)</f>
        <v>419217</v>
      </c>
      <c r="N54" s="3">
        <f>VLOOKUP(CONCATENATE(N$1, $A54),'All Samples'!$A$1:$O$7000, 15, FALSE)</f>
        <v>4254371</v>
      </c>
      <c r="O54" s="3">
        <f>VLOOKUP(CONCATENATE(O$1, $A54),'All Samples'!$A$1:$O$7000, 15, FALSE)</f>
        <v>419217</v>
      </c>
      <c r="P54" s="3">
        <f>VLOOKUP(CONCATENATE(P$1, $A54),'All Samples'!$A$1:$O$7000, 15, FALSE)</f>
        <v>17890178</v>
      </c>
      <c r="Q54" s="3">
        <f>VLOOKUP(CONCATENATE(Q$1, $A54),'All Samples'!$A$1:$O$7000, 15, FALSE)</f>
        <v>20096024</v>
      </c>
      <c r="R54" s="3">
        <f>VLOOKUP(CONCATENATE(R$1, $A54),'All Samples'!$A$1:$O$7000, 15, FALSE)</f>
        <v>17890178</v>
      </c>
      <c r="S54" s="3">
        <f>VLOOKUP(CONCATENATE(S$1, $A54),'All Samples'!$A$1:$O$7000, 15, FALSE)</f>
        <v>5043369</v>
      </c>
      <c r="T54" s="3">
        <f>VLOOKUP(CONCATENATE(T$1, $A54),'All Samples'!$A$1:$O$7000, 15, FALSE)</f>
        <v>8601280</v>
      </c>
      <c r="U54" s="3">
        <f>VLOOKUP(CONCATENATE(U$1, $A54),'All Samples'!$A$1:$O$7000, 15, FALSE)</f>
        <v>4072175</v>
      </c>
      <c r="V54" s="3">
        <f>VLOOKUP(CONCATENATE(V$1, $A54),'All Samples'!$A$1:$O$7000, 15, FALSE)</f>
        <v>419217</v>
      </c>
      <c r="W54" s="3">
        <f>VLOOKUP(CONCATENATE(W$1, $A54),'All Samples'!$A$1:$O$7000, 15, FALSE)</f>
        <v>8290061</v>
      </c>
      <c r="X54" s="3">
        <f>VLOOKUP(CONCATENATE(X$1, $A54),'All Samples'!$A$1:$O$7000, 15, FALSE)</f>
        <v>2859170</v>
      </c>
      <c r="Y54" s="3">
        <f>VLOOKUP(CONCATENATE(Y$1, $A54),'All Samples'!$A$1:$O$7000, 15, FALSE)</f>
        <v>2066200</v>
      </c>
      <c r="Z54" s="3">
        <f>VLOOKUP(CONCATENATE(Z$1, $A54),'All Samples'!$A$1:$O$7000, 15, FALSE)</f>
        <v>419217</v>
      </c>
      <c r="AA54" s="3">
        <f>VLOOKUP(CONCATENATE(AA$1, $A54),'All Samples'!$A$1:$O$7000, 15, FALSE)</f>
        <v>1713024</v>
      </c>
    </row>
    <row r="55" spans="1:27" x14ac:dyDescent="0.3">
      <c r="A55" t="s">
        <v>70</v>
      </c>
      <c r="C55" s="3">
        <f>VLOOKUP(CONCATENATE(C$1, $A55),'All Samples'!$A$1:$O$7000, 15, FALSE)</f>
        <v>1414617</v>
      </c>
      <c r="D55" s="3">
        <f>VLOOKUP(CONCATENATE(D$1, $A55),'All Samples'!$A$1:$O$7000, 15, FALSE)</f>
        <v>381880</v>
      </c>
      <c r="E55" s="3">
        <f>VLOOKUP(CONCATENATE(E$1, $A55),'All Samples'!$A$1:$O$7000, 15, FALSE)</f>
        <v>2133139</v>
      </c>
      <c r="F55" s="3">
        <f>VLOOKUP(CONCATENATE(F$1, $A55),'All Samples'!$A$1:$O$7000, 15, FALSE)</f>
        <v>13071803</v>
      </c>
      <c r="G55" s="3">
        <f>VLOOKUP(CONCATENATE(G$1, $A55),'All Samples'!$A$1:$O$7000, 15, FALSE)</f>
        <v>381880</v>
      </c>
      <c r="H55" s="3">
        <f>VLOOKUP(CONCATENATE(H$1, $A55),'All Samples'!$A$1:$O$7000, 15, FALSE)</f>
        <v>381880</v>
      </c>
      <c r="I55" s="3">
        <f>VLOOKUP(CONCATENATE(I$1, $A55),'All Samples'!$A$1:$O$7000, 15, FALSE)</f>
        <v>21761976</v>
      </c>
      <c r="J55" s="3">
        <f>VLOOKUP(CONCATENATE(J$1, $A55),'All Samples'!$A$1:$O$7000, 15, FALSE)</f>
        <v>381880</v>
      </c>
      <c r="K55" s="3">
        <f>VLOOKUP(CONCATENATE(K$1, $A55),'All Samples'!$A$1:$O$7000, 15, FALSE)</f>
        <v>2943634</v>
      </c>
      <c r="L55" s="3">
        <f>VLOOKUP(CONCATENATE(L$1, $A55),'All Samples'!$A$1:$O$7000, 15, FALSE)</f>
        <v>15696310</v>
      </c>
      <c r="M55" s="3">
        <f>VLOOKUP(CONCATENATE(M$1, $A55),'All Samples'!$A$1:$O$7000, 15, FALSE)</f>
        <v>381880</v>
      </c>
      <c r="N55" s="3">
        <f>VLOOKUP(CONCATENATE(N$1, $A55),'All Samples'!$A$1:$O$7000, 15, FALSE)</f>
        <v>3788616</v>
      </c>
      <c r="O55" s="3">
        <f>VLOOKUP(CONCATENATE(O$1, $A55),'All Samples'!$A$1:$O$7000, 15, FALSE)</f>
        <v>381880</v>
      </c>
      <c r="P55" s="3">
        <f>VLOOKUP(CONCATENATE(P$1, $A55),'All Samples'!$A$1:$O$7000, 15, FALSE)</f>
        <v>15696310</v>
      </c>
      <c r="Q55" s="3">
        <f>VLOOKUP(CONCATENATE(Q$1, $A55),'All Samples'!$A$1:$O$7000, 15, FALSE)</f>
        <v>17124281</v>
      </c>
      <c r="R55" s="3">
        <f>VLOOKUP(CONCATENATE(R$1, $A55),'All Samples'!$A$1:$O$7000, 15, FALSE)</f>
        <v>15696310</v>
      </c>
      <c r="S55" s="3">
        <f>VLOOKUP(CONCATENATE(S$1, $A55),'All Samples'!$A$1:$O$7000, 15, FALSE)</f>
        <v>4339919</v>
      </c>
      <c r="T55" s="3">
        <f>VLOOKUP(CONCATENATE(T$1, $A55),'All Samples'!$A$1:$O$7000, 15, FALSE)</f>
        <v>9114152</v>
      </c>
      <c r="U55" s="3">
        <f>VLOOKUP(CONCATENATE(U$1, $A55),'All Samples'!$A$1:$O$7000, 15, FALSE)</f>
        <v>3812294</v>
      </c>
      <c r="V55" s="3">
        <f>VLOOKUP(CONCATENATE(V$1, $A55),'All Samples'!$A$1:$O$7000, 15, FALSE)</f>
        <v>381880</v>
      </c>
      <c r="W55" s="3">
        <f>VLOOKUP(CONCATENATE(W$1, $A55),'All Samples'!$A$1:$O$7000, 15, FALSE)</f>
        <v>7612766</v>
      </c>
      <c r="X55" s="3">
        <f>VLOOKUP(CONCATENATE(X$1, $A55),'All Samples'!$A$1:$O$7000, 15, FALSE)</f>
        <v>3071141</v>
      </c>
      <c r="Y55" s="3">
        <f>VLOOKUP(CONCATENATE(Y$1, $A55),'All Samples'!$A$1:$O$7000, 15, FALSE)</f>
        <v>2901038</v>
      </c>
      <c r="Z55" s="3">
        <f>VLOOKUP(CONCATENATE(Z$1, $A55),'All Samples'!$A$1:$O$7000, 15, FALSE)</f>
        <v>381880</v>
      </c>
      <c r="AA55" s="3">
        <f>VLOOKUP(CONCATENATE(AA$1, $A55),'All Samples'!$A$1:$O$7000, 15, FALSE)</f>
        <v>2726756</v>
      </c>
    </row>
    <row r="56" spans="1:27" x14ac:dyDescent="0.3">
      <c r="A56" t="s">
        <v>72</v>
      </c>
      <c r="C56" s="3">
        <f>VLOOKUP(CONCATENATE(C$1, $A56),'All Samples'!$A$1:$O$7000, 15, FALSE)</f>
        <v>1802128</v>
      </c>
      <c r="D56" s="3">
        <f>VLOOKUP(CONCATENATE(D$1, $A56),'All Samples'!$A$1:$O$7000, 15, FALSE)</f>
        <v>596394</v>
      </c>
      <c r="E56" s="3">
        <f>VLOOKUP(CONCATENATE(E$1, $A56),'All Samples'!$A$1:$O$7000, 15, FALSE)</f>
        <v>2714830</v>
      </c>
      <c r="F56" s="3">
        <f>VLOOKUP(CONCATENATE(F$1, $A56),'All Samples'!$A$1:$O$7000, 15, FALSE)</f>
        <v>15978869</v>
      </c>
      <c r="G56" s="3">
        <f>VLOOKUP(CONCATENATE(G$1, $A56),'All Samples'!$A$1:$O$7000, 15, FALSE)</f>
        <v>596394</v>
      </c>
      <c r="H56" s="3">
        <f>VLOOKUP(CONCATENATE(H$1, $A56),'All Samples'!$A$1:$O$7000, 15, FALSE)</f>
        <v>596394</v>
      </c>
      <c r="I56" s="3">
        <f>VLOOKUP(CONCATENATE(I$1, $A56),'All Samples'!$A$1:$O$7000, 15, FALSE)</f>
        <v>26413159</v>
      </c>
      <c r="J56" s="3">
        <f>VLOOKUP(CONCATENATE(J$1, $A56),'All Samples'!$A$1:$O$7000, 15, FALSE)</f>
        <v>596394</v>
      </c>
      <c r="K56" s="3">
        <f>VLOOKUP(CONCATENATE(K$1, $A56),'All Samples'!$A$1:$O$7000, 15, FALSE)</f>
        <v>3808245</v>
      </c>
      <c r="L56" s="3">
        <f>VLOOKUP(CONCATENATE(L$1, $A56),'All Samples'!$A$1:$O$7000, 15, FALSE)</f>
        <v>19382249</v>
      </c>
      <c r="M56" s="3">
        <f>VLOOKUP(CONCATENATE(M$1, $A56),'All Samples'!$A$1:$O$7000, 15, FALSE)</f>
        <v>596394</v>
      </c>
      <c r="N56" s="3">
        <f>VLOOKUP(CONCATENATE(N$1, $A56),'All Samples'!$A$1:$O$7000, 15, FALSE)</f>
        <v>4945728</v>
      </c>
      <c r="O56" s="3">
        <f>VLOOKUP(CONCATENATE(O$1, $A56),'All Samples'!$A$1:$O$7000, 15, FALSE)</f>
        <v>596394</v>
      </c>
      <c r="P56" s="3">
        <f>VLOOKUP(CONCATENATE(P$1, $A56),'All Samples'!$A$1:$O$7000, 15, FALSE)</f>
        <v>19382249</v>
      </c>
      <c r="Q56" s="3">
        <f>VLOOKUP(CONCATENATE(Q$1, $A56),'All Samples'!$A$1:$O$7000, 15, FALSE)</f>
        <v>20021641</v>
      </c>
      <c r="R56" s="3">
        <f>VLOOKUP(CONCATENATE(R$1, $A56),'All Samples'!$A$1:$O$7000, 15, FALSE)</f>
        <v>19382249</v>
      </c>
      <c r="S56" s="3">
        <f>VLOOKUP(CONCATENATE(S$1, $A56),'All Samples'!$A$1:$O$7000, 15, FALSE)</f>
        <v>5911164</v>
      </c>
      <c r="T56" s="3">
        <f>VLOOKUP(CONCATENATE(T$1, $A56),'All Samples'!$A$1:$O$7000, 15, FALSE)</f>
        <v>13143715</v>
      </c>
      <c r="U56" s="3">
        <f>VLOOKUP(CONCATENATE(U$1, $A56),'All Samples'!$A$1:$O$7000, 15, FALSE)</f>
        <v>5378471</v>
      </c>
      <c r="V56" s="3">
        <f>VLOOKUP(CONCATENATE(V$1, $A56),'All Samples'!$A$1:$O$7000, 15, FALSE)</f>
        <v>596394</v>
      </c>
      <c r="W56" s="3">
        <f>VLOOKUP(CONCATENATE(W$1, $A56),'All Samples'!$A$1:$O$7000, 15, FALSE)</f>
        <v>10149267</v>
      </c>
      <c r="X56" s="3">
        <f>VLOOKUP(CONCATENATE(X$1, $A56),'All Samples'!$A$1:$O$7000, 15, FALSE)</f>
        <v>4563220</v>
      </c>
      <c r="Y56" s="3">
        <f>VLOOKUP(CONCATENATE(Y$1, $A56),'All Samples'!$A$1:$O$7000, 15, FALSE)</f>
        <v>4075004</v>
      </c>
      <c r="Z56" s="3">
        <f>VLOOKUP(CONCATENATE(Z$1, $A56),'All Samples'!$A$1:$O$7000, 15, FALSE)</f>
        <v>596394</v>
      </c>
      <c r="AA56" s="3">
        <f>VLOOKUP(CONCATENATE(AA$1, $A56),'All Samples'!$A$1:$O$7000, 15, FALSE)</f>
        <v>3756067</v>
      </c>
    </row>
    <row r="58" spans="1:27" x14ac:dyDescent="0.3">
      <c r="A58" s="2" t="s">
        <v>769</v>
      </c>
      <c r="B58" s="2"/>
      <c r="C58" s="4">
        <v>3</v>
      </c>
      <c r="D58" s="4">
        <v>3</v>
      </c>
      <c r="E58" s="4">
        <v>3</v>
      </c>
      <c r="F58" s="4">
        <v>3</v>
      </c>
      <c r="G58" s="4">
        <v>3</v>
      </c>
      <c r="H58" s="4">
        <v>3</v>
      </c>
      <c r="I58" s="4">
        <v>12</v>
      </c>
      <c r="J58" s="4">
        <v>3</v>
      </c>
      <c r="K58" s="4">
        <v>3</v>
      </c>
      <c r="L58" s="4">
        <v>3</v>
      </c>
      <c r="M58" s="4">
        <v>3</v>
      </c>
      <c r="N58" s="4">
        <v>3</v>
      </c>
      <c r="O58" s="4">
        <v>3</v>
      </c>
      <c r="P58" s="4">
        <v>3</v>
      </c>
      <c r="Q58" s="4">
        <v>12</v>
      </c>
      <c r="R58" s="4">
        <v>3</v>
      </c>
      <c r="S58" s="4">
        <v>3</v>
      </c>
      <c r="T58" s="4">
        <v>3</v>
      </c>
      <c r="U58" s="4">
        <v>3</v>
      </c>
      <c r="V58" s="4">
        <v>3</v>
      </c>
      <c r="W58" s="4">
        <v>12</v>
      </c>
      <c r="X58" s="4">
        <v>3</v>
      </c>
      <c r="Y58" s="4">
        <v>3</v>
      </c>
      <c r="Z58" s="4">
        <v>3</v>
      </c>
      <c r="AA58" s="4">
        <v>3</v>
      </c>
    </row>
    <row r="61" spans="1:27" x14ac:dyDescent="0.3">
      <c r="A61" s="1" t="s">
        <v>770</v>
      </c>
    </row>
    <row r="63" spans="1:27" x14ac:dyDescent="0.3">
      <c r="A63" t="s">
        <v>771</v>
      </c>
    </row>
    <row r="64" spans="1:27" x14ac:dyDescent="0.3">
      <c r="A64" t="s">
        <v>772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Samples</vt:lpstr>
      <vt:lpstr>select.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GRCELPC2\Thermo</dc:creator>
  <cp:lastModifiedBy>Florian Breider</cp:lastModifiedBy>
  <dcterms:created xsi:type="dcterms:W3CDTF">2025-10-10T06:02:21Z</dcterms:created>
  <dcterms:modified xsi:type="dcterms:W3CDTF">2025-10-10T15:02:28Z</dcterms:modified>
</cp:coreProperties>
</file>